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19" i="1" l="1"/>
  <c r="J20" i="1" l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K8" i="1" l="1"/>
  <c r="K9" i="1"/>
  <c r="K10" i="1"/>
  <c r="K11" i="1"/>
  <c r="K12" i="1"/>
  <c r="K13" i="1"/>
  <c r="K14" i="1"/>
  <c r="K15" i="1"/>
  <c r="K16" i="1"/>
  <c r="K17" i="1"/>
  <c r="K18" i="1"/>
  <c r="K19" i="1"/>
  <c r="K59" i="1"/>
  <c r="J59" i="1"/>
  <c r="J8" i="1"/>
  <c r="J9" i="1"/>
  <c r="J10" i="1"/>
  <c r="J11" i="1"/>
  <c r="J12" i="1"/>
  <c r="J13" i="1"/>
  <c r="J14" i="1"/>
  <c r="J15" i="1"/>
  <c r="J16" i="1"/>
  <c r="J17" i="1"/>
  <c r="J18" i="1"/>
  <c r="K7" i="1"/>
  <c r="J7" i="1"/>
</calcChain>
</file>

<file path=xl/sharedStrings.xml><?xml version="1.0" encoding="utf-8"?>
<sst xmlns="http://schemas.openxmlformats.org/spreadsheetml/2006/main" count="197" uniqueCount="140">
  <si>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</si>
  <si>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</si>
  <si>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</si>
  <si>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</si>
  <si>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</si>
  <si>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</si>
  <si>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</si>
  <si>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</si>
  <si>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</si>
  <si>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</si>
  <si>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</si>
  <si>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</si>
  <si>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</si>
  <si>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</si>
  <si>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</si>
  <si>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</si>
  <si>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</si>
  <si>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</si>
  <si>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</si>
  <si>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</si>
  <si>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 xml:space="preserve">FAC1_1  REGR factor score   1 for analysis 1 </t>
  </si>
  <si>
    <t>Wealth Index Quintiles</t>
  </si>
  <si>
    <t>1.00</t>
  </si>
  <si>
    <t>2.00</t>
  </si>
  <si>
    <t>3.00</t>
  </si>
  <si>
    <t>4.00</t>
  </si>
  <si>
    <t>5.00</t>
  </si>
  <si>
    <t>if water is piped into residence</t>
  </si>
  <si>
    <t>if water is piped into compound/plot</t>
  </si>
  <si>
    <t>if gets water from a public tap or standpipe</t>
  </si>
  <si>
    <t>if gets water from protected well +3tubewell</t>
  </si>
  <si>
    <t>if gets water from river, stream, pond, lake or dam + 25 spring</t>
  </si>
  <si>
    <t>if uses rainwater</t>
  </si>
  <si>
    <t>if uses bottled water</t>
  </si>
  <si>
    <t>if gets water from other source</t>
  </si>
  <si>
    <t>if has flush toilet to septic</t>
  </si>
  <si>
    <t>if has flush toilet to pit, elsewhr</t>
  </si>
  <si>
    <t>if uses other latrine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</si>
  <si>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</si>
  <si>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</si>
  <si>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</si>
  <si>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</si>
  <si>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</si>
  <si>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motorcycle or scooter</t>
  </si>
  <si>
    <t>if household has car or truck</t>
  </si>
  <si>
    <t>if household has landline telephone</t>
  </si>
  <si>
    <t>if household has separate room used as kitchen</t>
  </si>
  <si>
    <t>if household has mobile phone</t>
  </si>
  <si>
    <t>if household has watch</t>
  </si>
  <si>
    <t>if household owns land suited for agricult</t>
  </si>
  <si>
    <t>if household owns livestock, herds, farm animals</t>
  </si>
  <si>
    <t>if household has bank account</t>
  </si>
  <si>
    <t>if household has freezer</t>
  </si>
  <si>
    <t>if household has gas stove</t>
  </si>
  <si>
    <t>if household has kero stove</t>
  </si>
  <si>
    <t>if household has microwave oven</t>
  </si>
  <si>
    <t>if household has elec kettle</t>
  </si>
  <si>
    <t>if household has rice cooker</t>
  </si>
  <si>
    <t>if household has blender</t>
  </si>
  <si>
    <t>if household has sewing machine</t>
  </si>
  <si>
    <t>if household has cd player</t>
  </si>
  <si>
    <t>if household has dvd player</t>
  </si>
  <si>
    <t>if household has water pump</t>
  </si>
  <si>
    <t>if household has washing machine</t>
  </si>
  <si>
    <t>if household has computer</t>
  </si>
  <si>
    <t>if household has electric fan</t>
  </si>
  <si>
    <t>if household has air conditioner</t>
  </si>
  <si>
    <t>if household has bed</t>
  </si>
  <si>
    <t>if household has table</t>
  </si>
  <si>
    <t>if household has chair</t>
  </si>
  <si>
    <t>if household has sofa</t>
  </si>
  <si>
    <t>if household has food safe</t>
  </si>
  <si>
    <t>if household has cupboard</t>
  </si>
  <si>
    <t>if household has clock</t>
  </si>
  <si>
    <t>if household has a generator</t>
  </si>
  <si>
    <t>if household has boat &amp; outboard motor</t>
  </si>
  <si>
    <t>if household has canoe</t>
  </si>
  <si>
    <t>if household has fishing gear</t>
  </si>
  <si>
    <t>if household owns residential land</t>
  </si>
  <si>
    <t>if household owns commercial land</t>
  </si>
  <si>
    <t>number of members per sleeping room</t>
  </si>
  <si>
    <t>Std. Deviation(a)</t>
  </si>
  <si>
    <t>Analysis N(a)</t>
  </si>
  <si>
    <t>h2oires  if water is piped into residence</t>
  </si>
  <si>
    <t>h2oyard  if water is piped into compound/plot</t>
  </si>
  <si>
    <t>h2opub  if gets water from a public tap or standpipe</t>
  </si>
  <si>
    <t>h2opwell  if gets water from protected well +3tubewell</t>
  </si>
  <si>
    <t>h2osurf  if gets water from river, stream, pond, lake or dam + 25 spring</t>
  </si>
  <si>
    <t>h2orain  if uses rainwater</t>
  </si>
  <si>
    <t>h2obottl  if uses bottled water</t>
  </si>
  <si>
    <t>h2ooth  if gets water from other source</t>
  </si>
  <si>
    <t>flushs  if has flush toilet to septic</t>
  </si>
  <si>
    <t>flushp  if has flush toilet to pit, elsewhr</t>
  </si>
  <si>
    <t>latoth  if uses other latrine</t>
  </si>
  <si>
    <t>electric  if household has electric</t>
  </si>
  <si>
    <t>radio  if household has radio</t>
  </si>
  <si>
    <t>tv  if household has tv</t>
  </si>
  <si>
    <t>fridge  if household has fridge</t>
  </si>
  <si>
    <t>bicycle  if household has bicycle</t>
  </si>
  <si>
    <t>motobk  if household has motorcycle or scooter</t>
  </si>
  <si>
    <t>car  if household has car or truck</t>
  </si>
  <si>
    <t>landline  if household has landline telephone</t>
  </si>
  <si>
    <t>sepkitch  if household has separate room used as kitchen</t>
  </si>
  <si>
    <t>mphone  if household has mobile phone</t>
  </si>
  <si>
    <t>watch  if household has watch</t>
  </si>
  <si>
    <t>agland  if household owns land suited for agricult</t>
  </si>
  <si>
    <t>animals  if household owns livestock, herds, farm animals</t>
  </si>
  <si>
    <t>bank  if household has bank account</t>
  </si>
  <si>
    <t>freezer  if household has freezer</t>
  </si>
  <si>
    <t>gstove  if household has gas stove</t>
  </si>
  <si>
    <t>kstove  if household has kero stove</t>
  </si>
  <si>
    <t>moven  if household has microwave oven</t>
  </si>
  <si>
    <t>kettle  if household has elec kettle</t>
  </si>
  <si>
    <t>riceker  if household has rice cooker</t>
  </si>
  <si>
    <t>blender  if household has blender</t>
  </si>
  <si>
    <t>sewmach  if household has sewing machine</t>
  </si>
  <si>
    <t>cd  if household has cd player</t>
  </si>
  <si>
    <t>dvd  if household has dvd player</t>
  </si>
  <si>
    <t>h2opump  if household has water pump</t>
  </si>
  <si>
    <t>washmach  if household has washing machine</t>
  </si>
  <si>
    <t>computer  if household has computer</t>
  </si>
  <si>
    <t>fan  if household has electric fan</t>
  </si>
  <si>
    <t>aircon  if household has air conditioner</t>
  </si>
  <si>
    <t>bed  if household has bed</t>
  </si>
  <si>
    <t>table  if household has table</t>
  </si>
  <si>
    <t>chair  if household has chair</t>
  </si>
  <si>
    <t>sofa  if household has sofa</t>
  </si>
  <si>
    <t>foodsafe  if household has food safe</t>
  </si>
  <si>
    <t>cubbard  if household has cupboard</t>
  </si>
  <si>
    <t>clock  if household has clock</t>
  </si>
  <si>
    <t>genr8tr  if household has a generator</t>
  </si>
  <si>
    <t>mboat  if household has boat &amp; outboard motor</t>
  </si>
  <si>
    <t>canoe  if household has canoe</t>
  </si>
  <si>
    <t>gonfishn  if household has fishing gear</t>
  </si>
  <si>
    <t>resland  if household owns residential land</t>
  </si>
  <si>
    <t>comland  if household owns commercial land</t>
  </si>
  <si>
    <t>memsleep  number of members per sleeping room</t>
  </si>
  <si>
    <t>a- For each variable, missing values are replaced with the variable mean.</t>
  </si>
  <si>
    <t>Extraction Method: Principal Component Analysis. _x000D_ Component Scores.</t>
  </si>
  <si>
    <t>National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</si>
</sst>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80">
    <xf numFmtId="0" fontId="0" fillId="0" borderId="0" xfId="0"/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0" fontId="3" fillId="0" borderId="16" xfId="2" applyFont="1" applyBorder="1" applyAlignment="1">
      <alignment horizontal="left" vertical="top" wrapText="1"/>
    </xf>
    <xf numFmtId="0" fontId="3" fillId="0" borderId="18" xfId="2" applyFont="1" applyBorder="1" applyAlignment="1">
      <alignment horizontal="left" vertical="top" wrapText="1"/>
    </xf>
    <xf numFmtId="0" fontId="3" fillId="0" borderId="22" xfId="2" applyFont="1" applyBorder="1" applyAlignment="1">
      <alignment horizontal="left" vertical="top" wrapText="1"/>
    </xf>
    <xf numFmtId="0" fontId="3" fillId="0" borderId="17" xfId="2" applyFont="1" applyBorder="1" applyAlignment="1">
      <alignment horizontal="left" vertical="top" wrapText="1"/>
    </xf>
    <xf numFmtId="0" fontId="3" fillId="0" borderId="20" xfId="2" applyFont="1" applyBorder="1" applyAlignment="1">
      <alignment horizontal="left" vertical="top" wrapText="1"/>
    </xf>
    <xf numFmtId="0" fontId="3" fillId="0" borderId="21" xfId="2" applyFont="1" applyBorder="1" applyAlignment="1">
      <alignment horizontal="left" vertical="top" wrapText="1"/>
    </xf>
    <xf numFmtId="0" fontId="5" fillId="0" borderId="30" xfId="3" applyFont="1" applyBorder="1" applyAlignment="1">
      <alignment horizontal="center" wrapText="1"/>
    </xf>
    <xf numFmtId="0" fontId="5" fillId="0" borderId="23" xfId="3" applyFont="1" applyBorder="1" applyAlignment="1">
      <alignment horizontal="left" vertical="top" wrapText="1"/>
    </xf>
    <xf numFmtId="0" fontId="5" fillId="0" borderId="34" xfId="3" applyFont="1" applyBorder="1" applyAlignment="1">
      <alignment horizontal="left" vertical="top" wrapText="1"/>
    </xf>
    <xf numFmtId="0" fontId="5" fillId="0" borderId="27" xfId="3" applyFont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3" fillId="0" borderId="41" xfId="1" applyFont="1" applyBorder="1" applyAlignment="1">
      <alignment horizontal="left" vertical="top" wrapText="1"/>
    </xf>
    <xf numFmtId="0" fontId="3" fillId="0" borderId="43" xfId="1" applyFont="1" applyBorder="1" applyAlignment="1">
      <alignment horizontal="left" vertical="top" wrapText="1"/>
    </xf>
    <xf numFmtId="0" fontId="2" fillId="0" borderId="0" xfId="2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left" vertical="top" wrapText="1"/>
    </xf>
    <xf numFmtId="0" fontId="5" fillId="0" borderId="23" xfId="3" applyFont="1" applyBorder="1" applyAlignment="1">
      <alignment horizontal="left" wrapText="1"/>
    </xf>
    <xf numFmtId="0" fontId="5" fillId="0" borderId="27" xfId="3" applyFont="1" applyBorder="1" applyAlignment="1">
      <alignment horizontal="left" wrapText="1"/>
    </xf>
    <xf numFmtId="0" fontId="5" fillId="0" borderId="24" xfId="3" applyFont="1" applyBorder="1" applyAlignment="1">
      <alignment horizontal="center" wrapText="1"/>
    </xf>
    <xf numFmtId="0" fontId="5" fillId="0" borderId="25" xfId="3" applyFont="1" applyBorder="1" applyAlignment="1">
      <alignment horizontal="center" wrapText="1"/>
    </xf>
    <xf numFmtId="0" fontId="5" fillId="0" borderId="26" xfId="3" applyFont="1" applyBorder="1" applyAlignment="1">
      <alignment horizontal="center" wrapText="1"/>
    </xf>
    <xf numFmtId="0" fontId="6" fillId="0" borderId="19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1" applyFont="1" applyAlignment="1">
      <alignment wrapText="1"/>
    </xf>
    <xf numFmtId="0" fontId="7" fillId="0" borderId="0" xfId="0" applyFont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64" fontId="3" fillId="0" borderId="6" xfId="1" applyNumberFormat="1" applyFont="1" applyBorder="1" applyAlignment="1">
      <alignment horizontal="right" vertical="top" wrapText="1"/>
    </xf>
    <xf numFmtId="165" fontId="3" fillId="0" borderId="7" xfId="1" applyNumberFormat="1" applyFont="1" applyBorder="1" applyAlignment="1">
      <alignment horizontal="right" vertical="top" wrapText="1"/>
    </xf>
    <xf numFmtId="166" fontId="3" fillId="0" borderId="7" xfId="1" applyNumberFormat="1" applyFont="1" applyBorder="1" applyAlignment="1">
      <alignment horizontal="right" vertical="top" wrapText="1"/>
    </xf>
    <xf numFmtId="166" fontId="3" fillId="0" borderId="8" xfId="1" applyNumberFormat="1" applyFont="1" applyBorder="1" applyAlignment="1">
      <alignment horizontal="right" vertical="top" wrapText="1"/>
    </xf>
    <xf numFmtId="165" fontId="3" fillId="0" borderId="5" xfId="1" applyNumberFormat="1" applyFont="1" applyBorder="1" applyAlignment="1">
      <alignment horizontal="right" vertical="top" wrapText="1"/>
    </xf>
    <xf numFmtId="164" fontId="3" fillId="0" borderId="10" xfId="1" applyNumberFormat="1" applyFont="1" applyBorder="1" applyAlignment="1">
      <alignment horizontal="right" vertical="top" wrapText="1"/>
    </xf>
    <xf numFmtId="165" fontId="3" fillId="0" borderId="11" xfId="1" applyNumberFormat="1" applyFont="1" applyBorder="1" applyAlignment="1">
      <alignment horizontal="right" vertical="top" wrapText="1"/>
    </xf>
    <xf numFmtId="166" fontId="3" fillId="0" borderId="11" xfId="1" applyNumberFormat="1" applyFont="1" applyBorder="1" applyAlignment="1">
      <alignment horizontal="right" vertical="top" wrapText="1"/>
    </xf>
    <xf numFmtId="166" fontId="3" fillId="0" borderId="12" xfId="1" applyNumberFormat="1" applyFont="1" applyBorder="1" applyAlignment="1">
      <alignment horizontal="right" vertical="top" wrapText="1"/>
    </xf>
    <xf numFmtId="165" fontId="3" fillId="0" borderId="9" xfId="1" applyNumberFormat="1" applyFont="1" applyBorder="1" applyAlignment="1">
      <alignment horizontal="right" vertical="top" wrapText="1"/>
    </xf>
    <xf numFmtId="167" fontId="3" fillId="0" borderId="10" xfId="1" applyNumberFormat="1" applyFont="1" applyBorder="1" applyAlignment="1">
      <alignment horizontal="right" vertical="top" wrapText="1"/>
    </xf>
    <xf numFmtId="168" fontId="3" fillId="0" borderId="11" xfId="1" applyNumberFormat="1" applyFont="1" applyBorder="1" applyAlignment="1">
      <alignment horizontal="right" vertical="top" wrapText="1"/>
    </xf>
    <xf numFmtId="167" fontId="3" fillId="0" borderId="44" xfId="1" applyNumberFormat="1" applyFont="1" applyBorder="1" applyAlignment="1">
      <alignment horizontal="right" vertical="top" wrapText="1"/>
    </xf>
    <xf numFmtId="168" fontId="3" fillId="0" borderId="45" xfId="1" applyNumberFormat="1" applyFont="1" applyBorder="1" applyAlignment="1">
      <alignment horizontal="right" vertical="top" wrapText="1"/>
    </xf>
    <xf numFmtId="166" fontId="3" fillId="0" borderId="46" xfId="1" applyNumberFormat="1" applyFont="1" applyBorder="1" applyAlignment="1">
      <alignment horizontal="right" vertical="top" wrapText="1"/>
    </xf>
    <xf numFmtId="166" fontId="3" fillId="0" borderId="42" xfId="1" applyNumberFormat="1" applyFont="1" applyBorder="1" applyAlignment="1">
      <alignment horizontal="right" vertical="top" wrapText="1"/>
    </xf>
    <xf numFmtId="165" fontId="3" fillId="0" borderId="41" xfId="1" applyNumberFormat="1" applyFont="1" applyBorder="1" applyAlignment="1">
      <alignment horizontal="right" vertical="top" wrapText="1"/>
    </xf>
    <xf numFmtId="0" fontId="3" fillId="0" borderId="22" xfId="1" applyFont="1" applyBorder="1" applyAlignment="1">
      <alignment horizontal="left" vertical="top" wrapText="1"/>
    </xf>
    <xf numFmtId="166" fontId="3" fillId="0" borderId="40" xfId="1" applyNumberFormat="1" applyFont="1" applyBorder="1" applyAlignment="1">
      <alignment horizontal="right" vertical="top" wrapText="1"/>
    </xf>
    <xf numFmtId="166" fontId="3" fillId="0" borderId="0" xfId="1" applyNumberFormat="1" applyFont="1" applyBorder="1" applyAlignment="1">
      <alignment horizontal="right" vertical="top" wrapText="1"/>
    </xf>
    <xf numFmtId="165" fontId="3" fillId="0" borderId="0" xfId="1" applyNumberFormat="1" applyFont="1" applyBorder="1" applyAlignment="1">
      <alignment horizontal="right" vertical="top" wrapText="1"/>
    </xf>
    <xf numFmtId="0" fontId="8" fillId="0" borderId="0" xfId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66" fontId="3" fillId="0" borderId="5" xfId="2" applyNumberFormat="1" applyFont="1" applyBorder="1" applyAlignment="1">
      <alignment horizontal="right" vertical="top" wrapText="1"/>
    </xf>
    <xf numFmtId="166" fontId="3" fillId="0" borderId="9" xfId="2" applyNumberFormat="1" applyFont="1" applyBorder="1" applyAlignment="1">
      <alignment horizontal="right" vertical="top" wrapText="1"/>
    </xf>
    <xf numFmtId="169" fontId="3" fillId="0" borderId="9" xfId="2" applyNumberFormat="1" applyFont="1" applyBorder="1" applyAlignment="1">
      <alignment horizontal="right" vertical="top" wrapText="1"/>
    </xf>
    <xf numFmtId="170" fontId="3" fillId="0" borderId="9" xfId="2" applyNumberFormat="1" applyFont="1" applyBorder="1" applyAlignment="1">
      <alignment horizontal="right" vertical="top" wrapText="1"/>
    </xf>
    <xf numFmtId="168" fontId="3" fillId="0" borderId="9" xfId="2" applyNumberFormat="1" applyFont="1" applyBorder="1" applyAlignment="1">
      <alignment horizontal="right" vertical="top" wrapText="1"/>
    </xf>
    <xf numFmtId="169" fontId="3" fillId="0" borderId="13" xfId="2" applyNumberFormat="1" applyFont="1" applyBorder="1" applyAlignment="1">
      <alignment horizontal="right" vertical="top" wrapText="1"/>
    </xf>
    <xf numFmtId="0" fontId="5" fillId="0" borderId="28" xfId="3" applyFont="1" applyBorder="1" applyAlignment="1">
      <alignment horizontal="center" wrapText="1"/>
    </xf>
    <xf numFmtId="0" fontId="5" fillId="0" borderId="29" xfId="3" applyFont="1" applyBorder="1" applyAlignment="1">
      <alignment horizontal="center" wrapText="1"/>
    </xf>
    <xf numFmtId="165" fontId="5" fillId="0" borderId="31" xfId="3" applyNumberFormat="1" applyFont="1" applyBorder="1" applyAlignment="1">
      <alignment horizontal="right" vertical="top" wrapText="1"/>
    </xf>
    <xf numFmtId="165" fontId="5" fillId="0" borderId="32" xfId="3" applyNumberFormat="1" applyFont="1" applyBorder="1" applyAlignment="1">
      <alignment horizontal="right" vertical="top" wrapText="1"/>
    </xf>
    <xf numFmtId="165" fontId="5" fillId="0" borderId="33" xfId="3" applyNumberFormat="1" applyFont="1" applyBorder="1" applyAlignment="1">
      <alignment horizontal="right" vertical="top" wrapText="1"/>
    </xf>
    <xf numFmtId="165" fontId="5" fillId="0" borderId="35" xfId="3" applyNumberFormat="1" applyFont="1" applyBorder="1" applyAlignment="1">
      <alignment horizontal="right" vertical="top" wrapText="1"/>
    </xf>
    <xf numFmtId="165" fontId="5" fillId="0" borderId="11" xfId="3" applyNumberFormat="1" applyFont="1" applyBorder="1" applyAlignment="1">
      <alignment horizontal="right" vertical="top" wrapText="1"/>
    </xf>
    <xf numFmtId="165" fontId="5" fillId="0" borderId="36" xfId="3" applyNumberFormat="1" applyFont="1" applyBorder="1" applyAlignment="1">
      <alignment horizontal="right" vertical="top" wrapText="1"/>
    </xf>
    <xf numFmtId="165" fontId="5" fillId="0" borderId="37" xfId="3" applyNumberFormat="1" applyFont="1" applyBorder="1" applyAlignment="1">
      <alignment horizontal="right" vertical="top" wrapText="1"/>
    </xf>
    <xf numFmtId="165" fontId="5" fillId="0" borderId="38" xfId="3" applyNumberFormat="1" applyFont="1" applyBorder="1" applyAlignment="1">
      <alignment horizontal="right" vertical="top" wrapText="1"/>
    </xf>
    <xf numFmtId="165" fontId="5" fillId="0" borderId="39" xfId="3" applyNumberFormat="1" applyFont="1" applyBorder="1" applyAlignment="1">
      <alignment horizontal="right" vertical="top" wrapText="1"/>
    </xf>
    <xf numFmtId="0" fontId="3" fillId="0" borderId="19" xfId="2" applyFont="1" applyBorder="1" applyAlignment="1">
      <alignment horizontal="left" wrapText="1"/>
    </xf>
  </cellXfs>
  <cellStyles count="4">
    <cellStyle name="Normal" xfId="0" builtinId="0"/>
    <cellStyle name="Normal_Composite" xfId="2"/>
    <cellStyle name="Normal_Composite_1" xfId="3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K61"/>
  <sheetViews>
    <sheetView zoomScaleNormal="100" workbookViewId="0">
      <selection activeCell="A3" sqref="A3"/>
    </sheetView>
  </sheetViews>
  <sheetFormatPr defaultRowHeight="12" x14ac:dyDescent="0.2"/>
  <cols>
    <col min="1" max="1" width="39.7109375" style="33" customWidth="1"/>
    <col min="2" max="2" width="9.140625" style="33"/>
    <col min="3" max="3" width="11.7109375" style="33" customWidth="1"/>
    <col min="4" max="6" width="9.140625" style="33"/>
    <col min="7" max="7" width="38.140625" style="33" customWidth="1"/>
    <col min="8" max="8" width="10.28515625" style="33" bestFit="1" customWidth="1"/>
    <col min="9" max="9" width="9.140625" style="33"/>
    <col min="10" max="10" width="12.7109375" style="33" bestFit="1" customWidth="1"/>
    <col min="11" max="11" width="15.28515625" style="33" bestFit="1" customWidth="1"/>
    <col min="12" max="16384" width="9.140625" style="33"/>
  </cols>
  <sheetData>
    <row r="4" spans="1:11" ht="12.75" thickBot="1" x14ac:dyDescent="0.25">
      <c r="G4" s="29" t="s">
        <v>5</v>
      </c>
      <c r="H4" s="29"/>
      <c r="I4" s="34"/>
    </row>
    <row r="5" spans="1:11" ht="12.75" thickBot="1" x14ac:dyDescent="0.25">
      <c r="A5" s="29" t="s">
        <v>0</v>
      </c>
      <c r="B5" s="29"/>
      <c r="C5" s="29"/>
      <c r="D5" s="29"/>
      <c r="E5" s="29"/>
      <c r="G5" s="30" t="s">
        <v>3</v>
      </c>
      <c r="H5" s="6" t="s">
        <v>4</v>
      </c>
      <c r="I5" s="34"/>
      <c r="J5" s="35" t="s">
        <v>6</v>
      </c>
      <c r="K5" s="35"/>
    </row>
    <row r="6" spans="1:11" ht="36.75" thickBot="1" x14ac:dyDescent="0.25">
      <c r="A6" s="31" t="s">
        <v>3</v>
      </c>
      <c r="B6" s="1" t="s">
        <v>1</v>
      </c>
      <c r="C6" s="2" t="s">
        <v>81</v>
      </c>
      <c r="D6" s="2" t="s">
        <v>82</v>
      </c>
      <c r="E6" s="3" t="s">
        <v>2</v>
      </c>
      <c r="G6" s="32"/>
      <c r="H6" s="7">
        <v>1</v>
      </c>
      <c r="I6" s="34"/>
      <c r="J6" s="36" t="s">
        <v>7</v>
      </c>
      <c r="K6" s="36" t="s">
        <v>8</v>
      </c>
    </row>
    <row r="7" spans="1:11" x14ac:dyDescent="0.2">
      <c r="A7" s="4" t="s">
        <v>83</v>
      </c>
      <c r="B7" s="37">
        <v>0.44319999999999998</v>
      </c>
      <c r="C7" s="38">
        <v>0.49690000000000001</v>
      </c>
      <c r="D7" s="39">
        <v>1947</v>
      </c>
      <c r="E7" s="40">
        <v>0</v>
      </c>
      <c r="G7" s="4" t="s">
        <v>83</v>
      </c>
      <c r="H7" s="41">
        <v>4.1769001576731905E-2</v>
      </c>
      <c r="I7" s="34"/>
      <c r="J7" s="33">
        <f>((1-B7)/C7)*H7</f>
        <v>4.6804145860181771E-2</v>
      </c>
      <c r="K7" s="33">
        <f>((0-B7)/C7)*H7</f>
        <v>-3.7255024147328598E-2</v>
      </c>
    </row>
    <row r="8" spans="1:11" x14ac:dyDescent="0.2">
      <c r="A8" s="5" t="s">
        <v>84</v>
      </c>
      <c r="B8" s="42">
        <v>0.36720000000000003</v>
      </c>
      <c r="C8" s="43">
        <v>0.48216999999999999</v>
      </c>
      <c r="D8" s="44">
        <v>1947</v>
      </c>
      <c r="E8" s="45">
        <v>0</v>
      </c>
      <c r="G8" s="5" t="s">
        <v>84</v>
      </c>
      <c r="H8" s="46">
        <v>-4.7533948931008742E-2</v>
      </c>
      <c r="I8" s="34"/>
      <c r="J8" s="33">
        <f t="shared" ref="J8:J19" si="0">((1-B8)/C8)*H8</f>
        <v>-6.2383563646726953E-2</v>
      </c>
      <c r="K8" s="33">
        <f t="shared" ref="K8:K59" si="1">((0-B8)/C8)*H8</f>
        <v>3.6199817590199329E-2</v>
      </c>
    </row>
    <row r="9" spans="1:11" x14ac:dyDescent="0.2">
      <c r="A9" s="5" t="s">
        <v>85</v>
      </c>
      <c r="B9" s="42">
        <v>1.18E-2</v>
      </c>
      <c r="C9" s="43">
        <v>0.10807</v>
      </c>
      <c r="D9" s="44">
        <v>1947</v>
      </c>
      <c r="E9" s="45">
        <v>0</v>
      </c>
      <c r="G9" s="5" t="s">
        <v>85</v>
      </c>
      <c r="H9" s="46">
        <v>-1.6486655575888468E-2</v>
      </c>
      <c r="I9" s="34"/>
      <c r="J9" s="33">
        <f t="shared" si="0"/>
        <v>-0.15075518682421565</v>
      </c>
      <c r="K9" s="33">
        <f t="shared" si="1"/>
        <v>1.8001530100442669E-3</v>
      </c>
    </row>
    <row r="10" spans="1:11" x14ac:dyDescent="0.2">
      <c r="A10" s="5" t="s">
        <v>86</v>
      </c>
      <c r="B10" s="42">
        <v>2.1100000000000001E-2</v>
      </c>
      <c r="C10" s="43">
        <v>0.14360999999999999</v>
      </c>
      <c r="D10" s="44">
        <v>1947</v>
      </c>
      <c r="E10" s="45">
        <v>0</v>
      </c>
      <c r="G10" s="5" t="s">
        <v>86</v>
      </c>
      <c r="H10" s="46">
        <v>-3.5509450462413595E-3</v>
      </c>
      <c r="I10" s="34"/>
      <c r="J10" s="33">
        <f t="shared" si="0"/>
        <v>-2.420458259010979E-2</v>
      </c>
      <c r="K10" s="33">
        <f t="shared" si="1"/>
        <v>5.2172509209451074E-4</v>
      </c>
    </row>
    <row r="11" spans="1:11" x14ac:dyDescent="0.2">
      <c r="A11" s="5" t="s">
        <v>87</v>
      </c>
      <c r="B11" s="42">
        <v>0.02</v>
      </c>
      <c r="C11" s="43">
        <v>0.14013999999999999</v>
      </c>
      <c r="D11" s="44">
        <v>1947</v>
      </c>
      <c r="E11" s="45">
        <v>0</v>
      </c>
      <c r="G11" s="5" t="s">
        <v>87</v>
      </c>
      <c r="H11" s="46">
        <v>-1.9348470172494121E-3</v>
      </c>
      <c r="I11" s="34"/>
      <c r="J11" s="33">
        <f t="shared" si="0"/>
        <v>-1.3530398722023862E-2</v>
      </c>
      <c r="K11" s="33">
        <f t="shared" si="1"/>
        <v>2.7613058616375228E-4</v>
      </c>
    </row>
    <row r="12" spans="1:11" x14ac:dyDescent="0.2">
      <c r="A12" s="5" t="s">
        <v>88</v>
      </c>
      <c r="B12" s="42">
        <v>7.4999999999999997E-2</v>
      </c>
      <c r="C12" s="43">
        <v>0.26344000000000001</v>
      </c>
      <c r="D12" s="44">
        <v>1947</v>
      </c>
      <c r="E12" s="45">
        <v>0</v>
      </c>
      <c r="G12" s="5" t="s">
        <v>88</v>
      </c>
      <c r="H12" s="46">
        <v>-9.175557086702887E-3</v>
      </c>
      <c r="I12" s="34"/>
      <c r="J12" s="33">
        <f t="shared" si="0"/>
        <v>-3.2217545950501712E-2</v>
      </c>
      <c r="K12" s="33">
        <f t="shared" si="1"/>
        <v>2.6122334554460843E-3</v>
      </c>
    </row>
    <row r="13" spans="1:11" x14ac:dyDescent="0.2">
      <c r="A13" s="5" t="s">
        <v>89</v>
      </c>
      <c r="B13" s="42">
        <v>4.5699999999999998E-2</v>
      </c>
      <c r="C13" s="43">
        <v>0.20891000000000001</v>
      </c>
      <c r="D13" s="44">
        <v>1947</v>
      </c>
      <c r="E13" s="45">
        <v>0</v>
      </c>
      <c r="G13" s="5" t="s">
        <v>89</v>
      </c>
      <c r="H13" s="46">
        <v>3.6987295893975529E-2</v>
      </c>
      <c r="I13" s="34"/>
      <c r="J13" s="33">
        <f t="shared" si="0"/>
        <v>0.16895781184060527</v>
      </c>
      <c r="K13" s="33">
        <f t="shared" si="1"/>
        <v>-8.0911369601966467E-3</v>
      </c>
    </row>
    <row r="14" spans="1:11" x14ac:dyDescent="0.2">
      <c r="A14" s="5" t="s">
        <v>90</v>
      </c>
      <c r="B14" s="42">
        <v>1.54E-2</v>
      </c>
      <c r="C14" s="43">
        <v>0.1232</v>
      </c>
      <c r="D14" s="44">
        <v>1947</v>
      </c>
      <c r="E14" s="45">
        <v>0</v>
      </c>
      <c r="G14" s="5" t="s">
        <v>90</v>
      </c>
      <c r="H14" s="46">
        <v>-4.4663122375809454E-3</v>
      </c>
      <c r="I14" s="34"/>
      <c r="J14" s="33">
        <f t="shared" si="0"/>
        <v>-3.5694245366251612E-2</v>
      </c>
      <c r="K14" s="33">
        <f t="shared" si="1"/>
        <v>5.5828902969761818E-4</v>
      </c>
    </row>
    <row r="15" spans="1:11" x14ac:dyDescent="0.2">
      <c r="A15" s="5" t="s">
        <v>91</v>
      </c>
      <c r="B15" s="42">
        <v>0.87719999999999998</v>
      </c>
      <c r="C15" s="43">
        <v>0.32823999999999998</v>
      </c>
      <c r="D15" s="44">
        <v>1947</v>
      </c>
      <c r="E15" s="45">
        <v>0</v>
      </c>
      <c r="G15" s="5" t="s">
        <v>91</v>
      </c>
      <c r="H15" s="46">
        <v>5.5074673558554298E-2</v>
      </c>
      <c r="I15" s="34"/>
      <c r="J15" s="33">
        <f t="shared" si="0"/>
        <v>2.0604344117080398E-2</v>
      </c>
      <c r="K15" s="33">
        <f t="shared" si="1"/>
        <v>-0.14718347442591953</v>
      </c>
    </row>
    <row r="16" spans="1:11" x14ac:dyDescent="0.2">
      <c r="A16" s="5" t="s">
        <v>92</v>
      </c>
      <c r="B16" s="42">
        <v>6.83E-2</v>
      </c>
      <c r="C16" s="43">
        <v>0.25234000000000001</v>
      </c>
      <c r="D16" s="44">
        <v>1947</v>
      </c>
      <c r="E16" s="45">
        <v>0</v>
      </c>
      <c r="G16" s="5" t="s">
        <v>92</v>
      </c>
      <c r="H16" s="46">
        <v>-3.5399495724654513E-2</v>
      </c>
      <c r="I16" s="34"/>
      <c r="J16" s="33">
        <f t="shared" si="0"/>
        <v>-0.13070345631552907</v>
      </c>
      <c r="K16" s="33">
        <f t="shared" si="1"/>
        <v>9.5814597685420586E-3</v>
      </c>
    </row>
    <row r="17" spans="1:11" x14ac:dyDescent="0.2">
      <c r="A17" s="5" t="s">
        <v>93</v>
      </c>
      <c r="B17" s="42">
        <v>4.9299999999999997E-2</v>
      </c>
      <c r="C17" s="43">
        <v>0.21656</v>
      </c>
      <c r="D17" s="44">
        <v>1947</v>
      </c>
      <c r="E17" s="45">
        <v>0</v>
      </c>
      <c r="G17" s="5" t="s">
        <v>93</v>
      </c>
      <c r="H17" s="46">
        <v>-4.1066436141702904E-2</v>
      </c>
      <c r="I17" s="34"/>
      <c r="J17" s="33">
        <f t="shared" si="0"/>
        <v>-0.18028195807128253</v>
      </c>
      <c r="K17" s="33">
        <f t="shared" si="1"/>
        <v>9.3487961848261591E-3</v>
      </c>
    </row>
    <row r="18" spans="1:11" x14ac:dyDescent="0.2">
      <c r="A18" s="5" t="s">
        <v>94</v>
      </c>
      <c r="B18" s="42">
        <v>0.97950000000000004</v>
      </c>
      <c r="C18" s="43">
        <v>0.14188999999999999</v>
      </c>
      <c r="D18" s="44">
        <v>1947</v>
      </c>
      <c r="E18" s="45">
        <v>0</v>
      </c>
      <c r="G18" s="5" t="s">
        <v>94</v>
      </c>
      <c r="H18" s="46">
        <v>3.6002089971179103E-2</v>
      </c>
      <c r="I18" s="34"/>
      <c r="J18" s="33">
        <f t="shared" si="0"/>
        <v>5.2015141617391672E-3</v>
      </c>
      <c r="K18" s="33">
        <f t="shared" si="1"/>
        <v>-0.24853088397187917</v>
      </c>
    </row>
    <row r="19" spans="1:11" x14ac:dyDescent="0.2">
      <c r="A19" s="5" t="s">
        <v>95</v>
      </c>
      <c r="B19" s="42">
        <v>0.84179999999999999</v>
      </c>
      <c r="C19" s="43">
        <v>0.36501</v>
      </c>
      <c r="D19" s="44">
        <v>1947</v>
      </c>
      <c r="E19" s="45">
        <v>0</v>
      </c>
      <c r="G19" s="5" t="s">
        <v>95</v>
      </c>
      <c r="H19" s="46">
        <v>4.2716749409739858E-2</v>
      </c>
      <c r="I19" s="34"/>
      <c r="J19" s="33">
        <f t="shared" si="0"/>
        <v>1.8513985251420086E-2</v>
      </c>
      <c r="K19" s="33">
        <f t="shared" si="1"/>
        <v>-9.8514998638719514E-2</v>
      </c>
    </row>
    <row r="20" spans="1:11" x14ac:dyDescent="0.2">
      <c r="A20" s="5" t="s">
        <v>96</v>
      </c>
      <c r="B20" s="42">
        <v>0.84640000000000004</v>
      </c>
      <c r="C20" s="43">
        <v>0.36063000000000001</v>
      </c>
      <c r="D20" s="44">
        <v>1947</v>
      </c>
      <c r="E20" s="45">
        <v>0</v>
      </c>
      <c r="G20" s="5" t="s">
        <v>96</v>
      </c>
      <c r="H20" s="46">
        <v>5.6996705243305711E-2</v>
      </c>
      <c r="I20" s="34"/>
      <c r="J20" s="33">
        <f t="shared" ref="J20:J58" si="2">((1-B20)/C20)*H20</f>
        <v>2.4276111042818831E-2</v>
      </c>
      <c r="K20" s="33">
        <f t="shared" ref="K20:K58" si="3">((0-B20)/C20)*H20</f>
        <v>-0.13377148689219964</v>
      </c>
    </row>
    <row r="21" spans="1:11" x14ac:dyDescent="0.2">
      <c r="A21" s="5" t="s">
        <v>97</v>
      </c>
      <c r="B21" s="42">
        <v>0.5121</v>
      </c>
      <c r="C21" s="43">
        <v>0.49997999999999998</v>
      </c>
      <c r="D21" s="44">
        <v>1947</v>
      </c>
      <c r="E21" s="45">
        <v>0</v>
      </c>
      <c r="G21" s="5" t="s">
        <v>97</v>
      </c>
      <c r="H21" s="46">
        <v>6.9209398872615707E-2</v>
      </c>
      <c r="I21" s="34"/>
      <c r="J21" s="33">
        <f t="shared" si="2"/>
        <v>6.7537232909214776E-2</v>
      </c>
      <c r="K21" s="33">
        <f t="shared" si="3"/>
        <v>-7.0887101809405384E-2</v>
      </c>
    </row>
    <row r="22" spans="1:11" x14ac:dyDescent="0.2">
      <c r="A22" s="5" t="s">
        <v>98</v>
      </c>
      <c r="B22" s="42">
        <v>0.31480000000000002</v>
      </c>
      <c r="C22" s="43">
        <v>0.46456999999999998</v>
      </c>
      <c r="D22" s="44">
        <v>1947</v>
      </c>
      <c r="E22" s="45">
        <v>0</v>
      </c>
      <c r="G22" s="5" t="s">
        <v>98</v>
      </c>
      <c r="H22" s="46">
        <v>2.6259368162731115E-2</v>
      </c>
      <c r="I22" s="34"/>
      <c r="J22" s="33">
        <f t="shared" si="2"/>
        <v>3.8730264685845756E-2</v>
      </c>
      <c r="K22" s="33">
        <f t="shared" si="3"/>
        <v>-1.7793764336112437E-2</v>
      </c>
    </row>
    <row r="23" spans="1:11" x14ac:dyDescent="0.2">
      <c r="A23" s="5" t="s">
        <v>99</v>
      </c>
      <c r="B23" s="42">
        <v>2.2100000000000002E-2</v>
      </c>
      <c r="C23" s="43">
        <v>0.14699999999999999</v>
      </c>
      <c r="D23" s="44">
        <v>1947</v>
      </c>
      <c r="E23" s="45">
        <v>0</v>
      </c>
      <c r="G23" s="5" t="s">
        <v>99</v>
      </c>
      <c r="H23" s="46">
        <v>1.9319698840953168E-2</v>
      </c>
      <c r="I23" s="34"/>
      <c r="J23" s="33">
        <f t="shared" si="2"/>
        <v>0.12852199657529323</v>
      </c>
      <c r="K23" s="33">
        <f t="shared" si="3"/>
        <v>-2.9045261522793542E-3</v>
      </c>
    </row>
    <row r="24" spans="1:11" x14ac:dyDescent="0.2">
      <c r="A24" s="5" t="s">
        <v>100</v>
      </c>
      <c r="B24" s="42">
        <v>0.34210000000000002</v>
      </c>
      <c r="C24" s="43">
        <v>0.47452</v>
      </c>
      <c r="D24" s="44">
        <v>1947</v>
      </c>
      <c r="E24" s="45">
        <v>0</v>
      </c>
      <c r="G24" s="5" t="s">
        <v>100</v>
      </c>
      <c r="H24" s="46">
        <v>6.8391247811927E-2</v>
      </c>
      <c r="I24" s="34"/>
      <c r="J24" s="33">
        <f t="shared" si="2"/>
        <v>9.482129717497001E-2</v>
      </c>
      <c r="K24" s="33">
        <f t="shared" si="3"/>
        <v>-4.9305921513234902E-2</v>
      </c>
    </row>
    <row r="25" spans="1:11" x14ac:dyDescent="0.2">
      <c r="A25" s="5" t="s">
        <v>101</v>
      </c>
      <c r="B25" s="42">
        <v>0.23469999999999999</v>
      </c>
      <c r="C25" s="43">
        <v>0.42392999999999997</v>
      </c>
      <c r="D25" s="44">
        <v>1947</v>
      </c>
      <c r="E25" s="45">
        <v>0</v>
      </c>
      <c r="G25" s="5" t="s">
        <v>101</v>
      </c>
      <c r="H25" s="46">
        <v>5.7980690623670068E-2</v>
      </c>
      <c r="I25" s="34"/>
      <c r="J25" s="33">
        <f t="shared" si="2"/>
        <v>0.1046696920111686</v>
      </c>
      <c r="K25" s="33">
        <f t="shared" si="3"/>
        <v>-3.2099799706025438E-2</v>
      </c>
    </row>
    <row r="26" spans="1:11" x14ac:dyDescent="0.2">
      <c r="A26" s="5" t="s">
        <v>102</v>
      </c>
      <c r="B26" s="42">
        <v>0.24959999999999999</v>
      </c>
      <c r="C26" s="43">
        <v>0.43290000000000001</v>
      </c>
      <c r="D26" s="44">
        <v>1947</v>
      </c>
      <c r="E26" s="45">
        <v>0</v>
      </c>
      <c r="G26" s="5" t="s">
        <v>102</v>
      </c>
      <c r="H26" s="46">
        <v>6.5546142995217965E-2</v>
      </c>
      <c r="I26" s="34"/>
      <c r="J26" s="33">
        <f t="shared" si="2"/>
        <v>0.11361937099471368</v>
      </c>
      <c r="K26" s="33">
        <f t="shared" si="3"/>
        <v>-3.7792370735981531E-2</v>
      </c>
    </row>
    <row r="27" spans="1:11" x14ac:dyDescent="0.2">
      <c r="A27" s="5" t="s">
        <v>103</v>
      </c>
      <c r="B27" s="42">
        <v>0.94199999999999995</v>
      </c>
      <c r="C27" s="43">
        <v>0.23388</v>
      </c>
      <c r="D27" s="44">
        <v>1947</v>
      </c>
      <c r="E27" s="45">
        <v>0</v>
      </c>
      <c r="G27" s="5" t="s">
        <v>103</v>
      </c>
      <c r="H27" s="46">
        <v>2.5257069065865168E-2</v>
      </c>
      <c r="I27" s="34"/>
      <c r="J27" s="33">
        <f t="shared" si="2"/>
        <v>6.263511227211309E-3</v>
      </c>
      <c r="K27" s="33">
        <f t="shared" si="3"/>
        <v>-0.10172806165574219</v>
      </c>
    </row>
    <row r="28" spans="1:11" x14ac:dyDescent="0.2">
      <c r="A28" s="5" t="s">
        <v>104</v>
      </c>
      <c r="B28" s="42">
        <v>0.78690000000000004</v>
      </c>
      <c r="C28" s="43">
        <v>0.40964</v>
      </c>
      <c r="D28" s="44">
        <v>1947</v>
      </c>
      <c r="E28" s="45">
        <v>0</v>
      </c>
      <c r="G28" s="5" t="s">
        <v>104</v>
      </c>
      <c r="H28" s="46">
        <v>4.7220351840016606E-2</v>
      </c>
      <c r="I28" s="34"/>
      <c r="J28" s="33">
        <f t="shared" si="2"/>
        <v>2.4564634745404587E-2</v>
      </c>
      <c r="K28" s="33">
        <f t="shared" si="3"/>
        <v>-9.0708170254147708E-2</v>
      </c>
    </row>
    <row r="29" spans="1:11" x14ac:dyDescent="0.2">
      <c r="A29" s="5" t="s">
        <v>105</v>
      </c>
      <c r="B29" s="42">
        <v>0.70830000000000004</v>
      </c>
      <c r="C29" s="43">
        <v>0.45467999999999997</v>
      </c>
      <c r="D29" s="44">
        <v>1947</v>
      </c>
      <c r="E29" s="45">
        <v>0</v>
      </c>
      <c r="G29" s="5" t="s">
        <v>105</v>
      </c>
      <c r="H29" s="46">
        <v>-1.5452285967328136E-2</v>
      </c>
      <c r="I29" s="34"/>
      <c r="J29" s="33">
        <f t="shared" si="2"/>
        <v>-9.9134156256479658E-3</v>
      </c>
      <c r="K29" s="33">
        <f t="shared" si="3"/>
        <v>2.4071553951479106E-2</v>
      </c>
    </row>
    <row r="30" spans="1:11" x14ac:dyDescent="0.2">
      <c r="A30" s="5" t="s">
        <v>106</v>
      </c>
      <c r="B30" s="42">
        <v>0.88029999999999997</v>
      </c>
      <c r="C30" s="43">
        <v>0.32466</v>
      </c>
      <c r="D30" s="44">
        <v>1947</v>
      </c>
      <c r="E30" s="45">
        <v>0</v>
      </c>
      <c r="G30" s="5" t="s">
        <v>106</v>
      </c>
      <c r="H30" s="46">
        <v>-5.0496493626818149E-3</v>
      </c>
      <c r="I30" s="34"/>
      <c r="J30" s="33">
        <f t="shared" si="2"/>
        <v>-1.8617724040935544E-3</v>
      </c>
      <c r="K30" s="33">
        <f t="shared" si="3"/>
        <v>1.3691881765443236E-2</v>
      </c>
    </row>
    <row r="31" spans="1:11" x14ac:dyDescent="0.2">
      <c r="A31" s="5" t="s">
        <v>107</v>
      </c>
      <c r="B31" s="42">
        <v>0.80479999999999996</v>
      </c>
      <c r="C31" s="43">
        <v>0.39643</v>
      </c>
      <c r="D31" s="44">
        <v>1947</v>
      </c>
      <c r="E31" s="45">
        <v>0</v>
      </c>
      <c r="G31" s="5" t="s">
        <v>107</v>
      </c>
      <c r="H31" s="46">
        <v>4.2278693640205305E-2</v>
      </c>
      <c r="I31" s="34"/>
      <c r="J31" s="33">
        <f t="shared" si="2"/>
        <v>2.0817801373680288E-2</v>
      </c>
      <c r="K31" s="33">
        <f t="shared" si="3"/>
        <v>-8.5830771237386749E-2</v>
      </c>
    </row>
    <row r="32" spans="1:11" x14ac:dyDescent="0.2">
      <c r="A32" s="5" t="s">
        <v>108</v>
      </c>
      <c r="B32" s="42">
        <v>0.30769999999999997</v>
      </c>
      <c r="C32" s="43">
        <v>0.46163999999999999</v>
      </c>
      <c r="D32" s="44">
        <v>1947</v>
      </c>
      <c r="E32" s="45">
        <v>0</v>
      </c>
      <c r="G32" s="5" t="s">
        <v>108</v>
      </c>
      <c r="H32" s="46">
        <v>4.9327867409860796E-2</v>
      </c>
      <c r="I32" s="34"/>
      <c r="J32" s="33">
        <f t="shared" si="2"/>
        <v>7.3974704548666989E-2</v>
      </c>
      <c r="K32" s="33">
        <f t="shared" si="3"/>
        <v>-3.2878833727610614E-2</v>
      </c>
    </row>
    <row r="33" spans="1:11" x14ac:dyDescent="0.2">
      <c r="A33" s="5" t="s">
        <v>109</v>
      </c>
      <c r="B33" s="42">
        <v>0.44479999999999997</v>
      </c>
      <c r="C33" s="43">
        <v>0.49707000000000001</v>
      </c>
      <c r="D33" s="44">
        <v>1947</v>
      </c>
      <c r="E33" s="45">
        <v>0</v>
      </c>
      <c r="G33" s="5" t="s">
        <v>109</v>
      </c>
      <c r="H33" s="46">
        <v>6.9189049438210179E-2</v>
      </c>
      <c r="I33" s="34"/>
      <c r="J33" s="33">
        <f t="shared" si="2"/>
        <v>7.7280383543754994E-2</v>
      </c>
      <c r="K33" s="33">
        <f t="shared" si="3"/>
        <v>-6.1913390850616382E-2</v>
      </c>
    </row>
    <row r="34" spans="1:11" x14ac:dyDescent="0.2">
      <c r="A34" s="5" t="s">
        <v>110</v>
      </c>
      <c r="B34" s="42">
        <v>0.37080000000000002</v>
      </c>
      <c r="C34" s="43">
        <v>0.48315000000000002</v>
      </c>
      <c r="D34" s="44">
        <v>1947</v>
      </c>
      <c r="E34" s="45">
        <v>0</v>
      </c>
      <c r="G34" s="5" t="s">
        <v>110</v>
      </c>
      <c r="H34" s="46">
        <v>1.7887220762221816E-2</v>
      </c>
      <c r="I34" s="34"/>
      <c r="J34" s="33">
        <f t="shared" si="2"/>
        <v>2.3294296395715546E-2</v>
      </c>
      <c r="K34" s="33">
        <f t="shared" si="3"/>
        <v>-1.3727789420742728E-2</v>
      </c>
    </row>
    <row r="35" spans="1:11" x14ac:dyDescent="0.2">
      <c r="A35" s="5" t="s">
        <v>111</v>
      </c>
      <c r="B35" s="42">
        <v>0.31790000000000002</v>
      </c>
      <c r="C35" s="43">
        <v>0.46578999999999998</v>
      </c>
      <c r="D35" s="44">
        <v>1947</v>
      </c>
      <c r="E35" s="45">
        <v>0</v>
      </c>
      <c r="G35" s="5" t="s">
        <v>111</v>
      </c>
      <c r="H35" s="46">
        <v>7.4564965203955502E-2</v>
      </c>
      <c r="I35" s="34"/>
      <c r="J35" s="33">
        <f t="shared" si="2"/>
        <v>0.10919247464655327</v>
      </c>
      <c r="K35" s="33">
        <f t="shared" si="3"/>
        <v>-5.0890320613017577E-2</v>
      </c>
    </row>
    <row r="36" spans="1:11" x14ac:dyDescent="0.2">
      <c r="A36" s="5" t="s">
        <v>112</v>
      </c>
      <c r="B36" s="42">
        <v>0.73860000000000003</v>
      </c>
      <c r="C36" s="43">
        <v>0.43952999999999998</v>
      </c>
      <c r="D36" s="44">
        <v>1947</v>
      </c>
      <c r="E36" s="45">
        <v>0</v>
      </c>
      <c r="G36" s="5" t="s">
        <v>112</v>
      </c>
      <c r="H36" s="46">
        <v>6.3758271796053756E-2</v>
      </c>
      <c r="I36" s="34"/>
      <c r="J36" s="33">
        <f t="shared" si="2"/>
        <v>3.79187137339623E-2</v>
      </c>
      <c r="K36" s="33">
        <f t="shared" si="3"/>
        <v>-0.10714140001493712</v>
      </c>
    </row>
    <row r="37" spans="1:11" x14ac:dyDescent="0.2">
      <c r="A37" s="5" t="s">
        <v>113</v>
      </c>
      <c r="B37" s="42">
        <v>0.22140000000000001</v>
      </c>
      <c r="C37" s="43">
        <v>0.41526999999999997</v>
      </c>
      <c r="D37" s="44">
        <v>1947</v>
      </c>
      <c r="E37" s="45">
        <v>0</v>
      </c>
      <c r="G37" s="5" t="s">
        <v>113</v>
      </c>
      <c r="H37" s="46">
        <v>6.5761390708454159E-2</v>
      </c>
      <c r="I37" s="34"/>
      <c r="J37" s="33">
        <f t="shared" si="2"/>
        <v>0.12329765888603177</v>
      </c>
      <c r="K37" s="33">
        <f t="shared" si="3"/>
        <v>-3.5060495347248186E-2</v>
      </c>
    </row>
    <row r="38" spans="1:11" x14ac:dyDescent="0.2">
      <c r="A38" s="5" t="s">
        <v>114</v>
      </c>
      <c r="B38" s="42">
        <v>0.1053</v>
      </c>
      <c r="C38" s="43">
        <v>0.30701000000000001</v>
      </c>
      <c r="D38" s="44">
        <v>1947</v>
      </c>
      <c r="E38" s="45">
        <v>0</v>
      </c>
      <c r="G38" s="5" t="s">
        <v>114</v>
      </c>
      <c r="H38" s="46">
        <v>5.7228009407370148E-2</v>
      </c>
      <c r="I38" s="34"/>
      <c r="J38" s="33">
        <f t="shared" si="2"/>
        <v>0.16677600083637037</v>
      </c>
      <c r="K38" s="33">
        <f t="shared" si="3"/>
        <v>-1.9628381455314408E-2</v>
      </c>
    </row>
    <row r="39" spans="1:11" x14ac:dyDescent="0.2">
      <c r="A39" s="5" t="s">
        <v>115</v>
      </c>
      <c r="B39" s="42">
        <v>0.34160000000000001</v>
      </c>
      <c r="C39" s="43">
        <v>0.47434999999999999</v>
      </c>
      <c r="D39" s="44">
        <v>1947</v>
      </c>
      <c r="E39" s="45">
        <v>0</v>
      </c>
      <c r="G39" s="5" t="s">
        <v>115</v>
      </c>
      <c r="H39" s="46">
        <v>4.6464536927658832E-2</v>
      </c>
      <c r="I39" s="34"/>
      <c r="J39" s="33">
        <f t="shared" si="2"/>
        <v>6.4492992754654949E-2</v>
      </c>
      <c r="K39" s="33">
        <f t="shared" si="3"/>
        <v>-3.3461127468089512E-2</v>
      </c>
    </row>
    <row r="40" spans="1:11" x14ac:dyDescent="0.2">
      <c r="A40" s="5" t="s">
        <v>116</v>
      </c>
      <c r="B40" s="42">
        <v>0.63790000000000002</v>
      </c>
      <c r="C40" s="43">
        <v>0.48072999999999999</v>
      </c>
      <c r="D40" s="44">
        <v>1947</v>
      </c>
      <c r="E40" s="45">
        <v>0</v>
      </c>
      <c r="G40" s="5" t="s">
        <v>116</v>
      </c>
      <c r="H40" s="46">
        <v>6.3779858204634721E-2</v>
      </c>
      <c r="I40" s="34"/>
      <c r="J40" s="33">
        <f t="shared" si="2"/>
        <v>4.8040868379128063E-2</v>
      </c>
      <c r="K40" s="33">
        <f t="shared" si="3"/>
        <v>-8.4632062797696195E-2</v>
      </c>
    </row>
    <row r="41" spans="1:11" x14ac:dyDescent="0.2">
      <c r="A41" s="5" t="s">
        <v>117</v>
      </c>
      <c r="B41" s="47">
        <v>0.65639999999999998</v>
      </c>
      <c r="C41" s="48">
        <v>0.47503000000000001</v>
      </c>
      <c r="D41" s="44">
        <v>1947</v>
      </c>
      <c r="E41" s="45">
        <v>0</v>
      </c>
      <c r="G41" s="5" t="s">
        <v>117</v>
      </c>
      <c r="H41" s="46">
        <v>6.7664638780424349E-2</v>
      </c>
      <c r="I41" s="34"/>
      <c r="J41" s="33">
        <f t="shared" si="2"/>
        <v>4.8943371755370835E-2</v>
      </c>
      <c r="K41" s="33">
        <f t="shared" si="3"/>
        <v>-9.3499502969224144E-2</v>
      </c>
    </row>
    <row r="42" spans="1:11" x14ac:dyDescent="0.2">
      <c r="A42" s="5" t="s">
        <v>118</v>
      </c>
      <c r="B42" s="47">
        <v>5.3400000000000003E-2</v>
      </c>
      <c r="C42" s="48">
        <v>0.22492000000000001</v>
      </c>
      <c r="D42" s="44">
        <v>1947</v>
      </c>
      <c r="E42" s="45">
        <v>0</v>
      </c>
      <c r="G42" s="5" t="s">
        <v>118</v>
      </c>
      <c r="H42" s="46">
        <v>3.9085231009720112E-2</v>
      </c>
      <c r="I42" s="34"/>
      <c r="J42" s="33">
        <f t="shared" si="2"/>
        <v>0.16449439655789194</v>
      </c>
      <c r="K42" s="33">
        <f t="shared" si="3"/>
        <v>-9.2795275472125818E-3</v>
      </c>
    </row>
    <row r="43" spans="1:11" x14ac:dyDescent="0.2">
      <c r="A43" s="5" t="s">
        <v>119</v>
      </c>
      <c r="B43" s="47">
        <v>0.13919999999999999</v>
      </c>
      <c r="C43" s="48">
        <v>0.34622999999999998</v>
      </c>
      <c r="D43" s="44">
        <v>1947</v>
      </c>
      <c r="E43" s="45">
        <v>0</v>
      </c>
      <c r="G43" s="5" t="s">
        <v>119</v>
      </c>
      <c r="H43" s="46">
        <v>6.4726238160541114E-2</v>
      </c>
      <c r="I43" s="34"/>
      <c r="J43" s="33">
        <f t="shared" si="2"/>
        <v>0.16092292929149349</v>
      </c>
      <c r="K43" s="33">
        <f t="shared" si="3"/>
        <v>-2.6022852877992442E-2</v>
      </c>
    </row>
    <row r="44" spans="1:11" x14ac:dyDescent="0.2">
      <c r="A44" s="5" t="s">
        <v>120</v>
      </c>
      <c r="B44" s="47">
        <v>0.1258</v>
      </c>
      <c r="C44" s="48">
        <v>0.33174999999999999</v>
      </c>
      <c r="D44" s="44">
        <v>1947</v>
      </c>
      <c r="E44" s="45">
        <v>0</v>
      </c>
      <c r="G44" s="5" t="s">
        <v>120</v>
      </c>
      <c r="H44" s="46">
        <v>6.0812440263919076E-2</v>
      </c>
      <c r="I44" s="34"/>
      <c r="J44" s="33">
        <f t="shared" si="2"/>
        <v>0.16024788328174244</v>
      </c>
      <c r="K44" s="33">
        <f t="shared" si="3"/>
        <v>-2.3060150671291694E-2</v>
      </c>
    </row>
    <row r="45" spans="1:11" x14ac:dyDescent="0.2">
      <c r="A45" s="5" t="s">
        <v>121</v>
      </c>
      <c r="B45" s="47">
        <v>0.35389999999999999</v>
      </c>
      <c r="C45" s="48">
        <v>0.47828999999999999</v>
      </c>
      <c r="D45" s="44">
        <v>1947</v>
      </c>
      <c r="E45" s="45">
        <v>0</v>
      </c>
      <c r="G45" s="5" t="s">
        <v>121</v>
      </c>
      <c r="H45" s="46">
        <v>7.7783542096265812E-2</v>
      </c>
      <c r="I45" s="34"/>
      <c r="J45" s="33">
        <f t="shared" si="2"/>
        <v>0.1050742155353391</v>
      </c>
      <c r="K45" s="33">
        <f t="shared" si="3"/>
        <v>-5.7554194208259572E-2</v>
      </c>
    </row>
    <row r="46" spans="1:11" x14ac:dyDescent="0.2">
      <c r="A46" s="5" t="s">
        <v>122</v>
      </c>
      <c r="B46" s="47">
        <v>2.8199999999999999E-2</v>
      </c>
      <c r="C46" s="48">
        <v>0.16572000000000001</v>
      </c>
      <c r="D46" s="44">
        <v>1947</v>
      </c>
      <c r="E46" s="45">
        <v>0</v>
      </c>
      <c r="G46" s="5" t="s">
        <v>122</v>
      </c>
      <c r="H46" s="46">
        <v>1.5555811404600781E-2</v>
      </c>
      <c r="I46" s="34"/>
      <c r="J46" s="33">
        <f t="shared" si="2"/>
        <v>9.1220960191835856E-2</v>
      </c>
      <c r="K46" s="33">
        <f t="shared" si="3"/>
        <v>-2.6470786966554553E-3</v>
      </c>
    </row>
    <row r="47" spans="1:11" x14ac:dyDescent="0.2">
      <c r="A47" s="5" t="s">
        <v>123</v>
      </c>
      <c r="B47" s="47">
        <v>0.90759999999999996</v>
      </c>
      <c r="C47" s="48">
        <v>0.28972999999999999</v>
      </c>
      <c r="D47" s="44">
        <v>1947</v>
      </c>
      <c r="E47" s="45">
        <v>0</v>
      </c>
      <c r="G47" s="5" t="s">
        <v>123</v>
      </c>
      <c r="H47" s="46">
        <v>5.4982345059423052E-2</v>
      </c>
      <c r="I47" s="34"/>
      <c r="J47" s="33">
        <f t="shared" si="2"/>
        <v>1.7534838240743769E-2</v>
      </c>
      <c r="K47" s="33">
        <f t="shared" si="3"/>
        <v>-0.17223613839068222</v>
      </c>
    </row>
    <row r="48" spans="1:11" x14ac:dyDescent="0.2">
      <c r="A48" s="5" t="s">
        <v>124</v>
      </c>
      <c r="B48" s="47">
        <v>0.92959999999999998</v>
      </c>
      <c r="C48" s="48">
        <v>0.25583</v>
      </c>
      <c r="D48" s="44">
        <v>1947</v>
      </c>
      <c r="E48" s="45">
        <v>0</v>
      </c>
      <c r="G48" s="5" t="s">
        <v>124</v>
      </c>
      <c r="H48" s="46">
        <v>5.5380954854383865E-2</v>
      </c>
      <c r="I48" s="34"/>
      <c r="J48" s="33">
        <f t="shared" si="2"/>
        <v>1.5239882819640485E-2</v>
      </c>
      <c r="K48" s="33">
        <f t="shared" si="3"/>
        <v>-0.20123572541388907</v>
      </c>
    </row>
    <row r="49" spans="1:11" x14ac:dyDescent="0.2">
      <c r="A49" s="5" t="s">
        <v>125</v>
      </c>
      <c r="B49" s="47">
        <v>0.92859999999999998</v>
      </c>
      <c r="C49" s="48">
        <v>0.25753999999999999</v>
      </c>
      <c r="D49" s="44">
        <v>1947</v>
      </c>
      <c r="E49" s="45">
        <v>0</v>
      </c>
      <c r="G49" s="5" t="s">
        <v>125</v>
      </c>
      <c r="H49" s="46">
        <v>5.6094070141211587E-2</v>
      </c>
      <c r="I49" s="34"/>
      <c r="J49" s="33">
        <f t="shared" si="2"/>
        <v>1.5551435148258557E-2</v>
      </c>
      <c r="K49" s="33">
        <f t="shared" si="3"/>
        <v>-0.2022557798133458</v>
      </c>
    </row>
    <row r="50" spans="1:11" x14ac:dyDescent="0.2">
      <c r="A50" s="5" t="s">
        <v>126</v>
      </c>
      <c r="B50" s="47">
        <v>0.87780000000000002</v>
      </c>
      <c r="C50" s="48">
        <v>0.32765</v>
      </c>
      <c r="D50" s="44">
        <v>1947</v>
      </c>
      <c r="E50" s="45">
        <v>0</v>
      </c>
      <c r="G50" s="5" t="s">
        <v>126</v>
      </c>
      <c r="H50" s="46">
        <v>3.6268008018891185E-2</v>
      </c>
      <c r="I50" s="34"/>
      <c r="J50" s="33">
        <f t="shared" si="2"/>
        <v>1.35264781929147E-2</v>
      </c>
      <c r="K50" s="33">
        <f t="shared" si="3"/>
        <v>-9.7164832714734278E-2</v>
      </c>
    </row>
    <row r="51" spans="1:11" x14ac:dyDescent="0.2">
      <c r="A51" s="5" t="s">
        <v>127</v>
      </c>
      <c r="B51" s="47">
        <v>0.84850000000000003</v>
      </c>
      <c r="C51" s="48">
        <v>0.35864000000000001</v>
      </c>
      <c r="D51" s="44">
        <v>1947</v>
      </c>
      <c r="E51" s="45">
        <v>0</v>
      </c>
      <c r="G51" s="5" t="s">
        <v>127</v>
      </c>
      <c r="H51" s="46">
        <v>4.1603705593499948E-2</v>
      </c>
      <c r="I51" s="34"/>
      <c r="J51" s="33">
        <f t="shared" si="2"/>
        <v>1.7574619109455836E-2</v>
      </c>
      <c r="K51" s="33">
        <f t="shared" si="3"/>
        <v>-9.8429467421605812E-2</v>
      </c>
    </row>
    <row r="52" spans="1:11" x14ac:dyDescent="0.2">
      <c r="A52" s="5" t="s">
        <v>128</v>
      </c>
      <c r="B52" s="47">
        <v>0.52439999999999998</v>
      </c>
      <c r="C52" s="48">
        <v>0.49952999999999997</v>
      </c>
      <c r="D52" s="44">
        <v>1947</v>
      </c>
      <c r="E52" s="45">
        <v>0</v>
      </c>
      <c r="G52" s="5" t="s">
        <v>128</v>
      </c>
      <c r="H52" s="46">
        <v>6.607651381197735E-2</v>
      </c>
      <c r="I52" s="34"/>
      <c r="J52" s="33">
        <f t="shared" si="2"/>
        <v>6.2911116387356969E-2</v>
      </c>
      <c r="K52" s="33">
        <f t="shared" si="3"/>
        <v>-6.9366251962846917E-2</v>
      </c>
    </row>
    <row r="53" spans="1:11" x14ac:dyDescent="0.2">
      <c r="A53" s="5" t="s">
        <v>129</v>
      </c>
      <c r="B53" s="47">
        <v>0.47770000000000001</v>
      </c>
      <c r="C53" s="48">
        <v>0.49963000000000002</v>
      </c>
      <c r="D53" s="44">
        <v>1947</v>
      </c>
      <c r="E53" s="45">
        <v>0</v>
      </c>
      <c r="G53" s="5" t="s">
        <v>129</v>
      </c>
      <c r="H53" s="46">
        <v>7.2300071366302565E-2</v>
      </c>
      <c r="I53" s="34"/>
      <c r="J53" s="33">
        <f t="shared" si="2"/>
        <v>7.5580584181533988E-2</v>
      </c>
      <c r="K53" s="33">
        <f t="shared" si="3"/>
        <v>-6.912664189837027E-2</v>
      </c>
    </row>
    <row r="54" spans="1:11" x14ac:dyDescent="0.2">
      <c r="A54" s="5" t="s">
        <v>130</v>
      </c>
      <c r="B54" s="47">
        <v>1.18E-2</v>
      </c>
      <c r="C54" s="48">
        <v>0.10807</v>
      </c>
      <c r="D54" s="44">
        <v>1947</v>
      </c>
      <c r="E54" s="45">
        <v>0</v>
      </c>
      <c r="G54" s="5" t="s">
        <v>130</v>
      </c>
      <c r="H54" s="46">
        <v>2.1440113273490109E-2</v>
      </c>
      <c r="I54" s="34"/>
      <c r="J54" s="33">
        <f t="shared" si="2"/>
        <v>0.19604996702935992</v>
      </c>
      <c r="K54" s="33">
        <f t="shared" si="3"/>
        <v>-2.3410135710852532E-3</v>
      </c>
    </row>
    <row r="55" spans="1:11" x14ac:dyDescent="0.2">
      <c r="A55" s="5" t="s">
        <v>131</v>
      </c>
      <c r="B55" s="47">
        <v>1.23E-2</v>
      </c>
      <c r="C55" s="48">
        <v>0.11037</v>
      </c>
      <c r="D55" s="44">
        <v>1947</v>
      </c>
      <c r="E55" s="45">
        <v>0</v>
      </c>
      <c r="G55" s="5" t="s">
        <v>131</v>
      </c>
      <c r="H55" s="46">
        <v>1.5519088215987438E-2</v>
      </c>
      <c r="I55" s="34"/>
      <c r="J55" s="33">
        <f t="shared" si="2"/>
        <v>0.13888016155595537</v>
      </c>
      <c r="K55" s="33">
        <f t="shared" si="3"/>
        <v>-1.7294988226569314E-3</v>
      </c>
    </row>
    <row r="56" spans="1:11" x14ac:dyDescent="0.2">
      <c r="A56" s="5" t="s">
        <v>132</v>
      </c>
      <c r="B56" s="47">
        <v>0.1464</v>
      </c>
      <c r="C56" s="48">
        <v>0.35358000000000001</v>
      </c>
      <c r="D56" s="44">
        <v>1947</v>
      </c>
      <c r="E56" s="45">
        <v>0</v>
      </c>
      <c r="G56" s="5" t="s">
        <v>132</v>
      </c>
      <c r="H56" s="46">
        <v>-3.2552021076445252E-3</v>
      </c>
      <c r="I56" s="34"/>
      <c r="J56" s="33">
        <f t="shared" si="2"/>
        <v>-7.8585907548090004E-3</v>
      </c>
      <c r="K56" s="33">
        <f t="shared" si="3"/>
        <v>1.3478182831584322E-3</v>
      </c>
    </row>
    <row r="57" spans="1:11" x14ac:dyDescent="0.2">
      <c r="A57" s="5" t="s">
        <v>133</v>
      </c>
      <c r="B57" s="47">
        <v>0.27679999999999999</v>
      </c>
      <c r="C57" s="48">
        <v>0.44755</v>
      </c>
      <c r="D57" s="44">
        <v>1947</v>
      </c>
      <c r="E57" s="45">
        <v>0</v>
      </c>
      <c r="G57" s="5" t="s">
        <v>133</v>
      </c>
      <c r="H57" s="46">
        <v>-8.4773852711331253E-4</v>
      </c>
      <c r="I57" s="34"/>
      <c r="J57" s="33">
        <f t="shared" si="2"/>
        <v>-1.3698681774289971E-3</v>
      </c>
      <c r="K57" s="33">
        <f t="shared" si="3"/>
        <v>5.2430795286552315E-4</v>
      </c>
    </row>
    <row r="58" spans="1:11" x14ac:dyDescent="0.2">
      <c r="A58" s="5" t="s">
        <v>134</v>
      </c>
      <c r="B58" s="47">
        <v>0.57579999999999998</v>
      </c>
      <c r="C58" s="48">
        <v>0.49435000000000001</v>
      </c>
      <c r="D58" s="44">
        <v>1947</v>
      </c>
      <c r="E58" s="45">
        <v>0</v>
      </c>
      <c r="G58" s="5" t="s">
        <v>134</v>
      </c>
      <c r="H58" s="46">
        <v>1.4086475315114986E-2</v>
      </c>
      <c r="I58" s="34"/>
      <c r="J58" s="33">
        <f t="shared" si="2"/>
        <v>1.2087555029173212E-2</v>
      </c>
      <c r="K58" s="33">
        <f t="shared" si="3"/>
        <v>-1.6407388462512811E-2</v>
      </c>
    </row>
    <row r="59" spans="1:11" x14ac:dyDescent="0.2">
      <c r="A59" s="5" t="s">
        <v>135</v>
      </c>
      <c r="B59" s="47">
        <v>8.8300000000000003E-2</v>
      </c>
      <c r="C59" s="48">
        <v>0.28386</v>
      </c>
      <c r="D59" s="44">
        <v>1947</v>
      </c>
      <c r="E59" s="45">
        <v>0</v>
      </c>
      <c r="G59" s="5" t="s">
        <v>135</v>
      </c>
      <c r="H59" s="46">
        <v>2.8562590312812372E-2</v>
      </c>
      <c r="I59" s="34"/>
      <c r="J59" s="33">
        <f t="shared" ref="J59" si="4">((1-B59)/C59)*H59</f>
        <v>9.173717180367448E-2</v>
      </c>
      <c r="K59" s="33">
        <f t="shared" si="1"/>
        <v>-8.8849317431879543E-3</v>
      </c>
    </row>
    <row r="60" spans="1:11" ht="12.75" thickBot="1" x14ac:dyDescent="0.25">
      <c r="A60" s="20" t="s">
        <v>136</v>
      </c>
      <c r="B60" s="49">
        <v>4.2423999999999999</v>
      </c>
      <c r="C60" s="50">
        <v>3.21576</v>
      </c>
      <c r="D60" s="51">
        <v>1947</v>
      </c>
      <c r="E60" s="52">
        <v>11</v>
      </c>
      <c r="G60" s="19" t="s">
        <v>136</v>
      </c>
      <c r="H60" s="53">
        <v>-5.1978732640778208E-2</v>
      </c>
      <c r="I60" s="34"/>
    </row>
    <row r="61" spans="1:11" ht="24" x14ac:dyDescent="0.2">
      <c r="A61" s="54" t="s">
        <v>137</v>
      </c>
      <c r="B61" s="47"/>
      <c r="C61" s="48"/>
      <c r="D61" s="55"/>
      <c r="E61" s="56"/>
      <c r="G61" s="18" t="s">
        <v>138</v>
      </c>
      <c r="H61" s="57"/>
      <c r="I61" s="58"/>
      <c r="J61" s="59"/>
      <c r="K61" s="59"/>
    </row>
  </sheetData>
  <mergeCells count="1">
    <mergeCell ref="J5:K5"/>
  </mergeCells>
  <pageMargins left="0.45" right="0.45" top="0.5" bottom="0.5" header="0" footer="0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16" workbookViewId="0">
      <selection activeCell="H10" sqref="H10"/>
    </sheetView>
  </sheetViews>
  <sheetFormatPr defaultRowHeight="15" x14ac:dyDescent="0.25"/>
  <cols>
    <col min="1" max="1" width="25.28515625" style="60" customWidth="1"/>
    <col min="2" max="2" width="9.85546875" style="60" customWidth="1"/>
    <col min="3" max="3" width="7.140625" style="60" bestFit="1" customWidth="1"/>
    <col min="4" max="4" width="9.42578125" style="60" bestFit="1" customWidth="1"/>
    <col min="5" max="5" width="7.7109375" style="60" customWidth="1"/>
    <col min="6" max="6" width="7.85546875" style="60" customWidth="1"/>
    <col min="7" max="7" width="8.85546875" style="60" customWidth="1"/>
    <col min="8" max="16384" width="9.140625" style="60"/>
  </cols>
  <sheetData>
    <row r="1" spans="1:5" x14ac:dyDescent="0.25">
      <c r="A1" s="60" t="s">
        <v>139</v>
      </c>
    </row>
    <row r="5" spans="1:5" x14ac:dyDescent="0.25">
      <c r="B5" s="21" t="s">
        <v>9</v>
      </c>
      <c r="C5" s="21"/>
      <c r="D5" s="21"/>
    </row>
    <row r="6" spans="1:5" ht="27.75" customHeight="1" thickBot="1" x14ac:dyDescent="0.3">
      <c r="B6" s="79" t="s">
        <v>20</v>
      </c>
      <c r="C6" s="79"/>
      <c r="D6" s="79"/>
      <c r="E6" s="61"/>
    </row>
    <row r="7" spans="1:5" x14ac:dyDescent="0.25">
      <c r="B7" s="12" t="s">
        <v>10</v>
      </c>
      <c r="C7" s="8" t="s">
        <v>11</v>
      </c>
      <c r="D7" s="62">
        <v>14371</v>
      </c>
      <c r="E7" s="61"/>
    </row>
    <row r="8" spans="1:5" x14ac:dyDescent="0.25">
      <c r="B8" s="13"/>
      <c r="C8" s="10" t="s">
        <v>12</v>
      </c>
      <c r="D8" s="63">
        <v>0</v>
      </c>
      <c r="E8" s="61"/>
    </row>
    <row r="9" spans="1:5" x14ac:dyDescent="0.25">
      <c r="B9" s="13" t="s">
        <v>1</v>
      </c>
      <c r="C9" s="10"/>
      <c r="D9" s="64">
        <v>-1.6363800000000001E-2</v>
      </c>
      <c r="E9" s="61"/>
    </row>
    <row r="10" spans="1:5" x14ac:dyDescent="0.25">
      <c r="B10" s="13" t="s">
        <v>13</v>
      </c>
      <c r="C10" s="10"/>
      <c r="D10" s="64">
        <v>-5.7514999999999997E-3</v>
      </c>
      <c r="E10" s="61"/>
    </row>
    <row r="11" spans="1:5" ht="24" x14ac:dyDescent="0.25">
      <c r="B11" s="13" t="s">
        <v>14</v>
      </c>
      <c r="C11" s="10"/>
      <c r="D11" s="65">
        <v>0.95126288000000003</v>
      </c>
      <c r="E11" s="61"/>
    </row>
    <row r="12" spans="1:5" x14ac:dyDescent="0.25">
      <c r="B12" s="13" t="s">
        <v>15</v>
      </c>
      <c r="C12" s="10"/>
      <c r="D12" s="66">
        <v>-2.9807000000000001</v>
      </c>
      <c r="E12" s="61"/>
    </row>
    <row r="13" spans="1:5" x14ac:dyDescent="0.25">
      <c r="B13" s="13" t="s">
        <v>16</v>
      </c>
      <c r="C13" s="10"/>
      <c r="D13" s="66">
        <v>2.6635800000000001</v>
      </c>
      <c r="E13" s="61"/>
    </row>
    <row r="14" spans="1:5" x14ac:dyDescent="0.25">
      <c r="B14" s="13" t="s">
        <v>17</v>
      </c>
      <c r="C14" s="10">
        <v>20</v>
      </c>
      <c r="D14" s="64">
        <v>-0.76046789999999997</v>
      </c>
      <c r="E14" s="61"/>
    </row>
    <row r="15" spans="1:5" x14ac:dyDescent="0.25">
      <c r="B15" s="13"/>
      <c r="C15" s="10">
        <v>40</v>
      </c>
      <c r="D15" s="64">
        <v>-0.24971769999999999</v>
      </c>
      <c r="E15" s="61"/>
    </row>
    <row r="16" spans="1:5" x14ac:dyDescent="0.25">
      <c r="B16" s="13"/>
      <c r="C16" s="10">
        <v>60</v>
      </c>
      <c r="D16" s="64">
        <v>0.1888021</v>
      </c>
      <c r="E16" s="61"/>
    </row>
    <row r="17" spans="1:7" ht="15.75" thickBot="1" x14ac:dyDescent="0.3">
      <c r="B17" s="11"/>
      <c r="C17" s="9">
        <v>80</v>
      </c>
      <c r="D17" s="67">
        <v>0.75558800000000004</v>
      </c>
      <c r="E17" s="61"/>
    </row>
    <row r="21" spans="1:7" x14ac:dyDescent="0.25">
      <c r="A21" s="22" t="s">
        <v>18</v>
      </c>
      <c r="B21" s="22"/>
      <c r="C21" s="22"/>
      <c r="D21" s="22"/>
      <c r="E21" s="22"/>
      <c r="F21" s="22"/>
      <c r="G21" s="22"/>
    </row>
    <row r="22" spans="1:7" ht="15.75" thickBot="1" x14ac:dyDescent="0.3">
      <c r="A22" s="23" t="s">
        <v>1</v>
      </c>
      <c r="B22" s="23"/>
      <c r="C22" s="23"/>
      <c r="D22" s="23"/>
      <c r="E22" s="23"/>
      <c r="F22" s="23"/>
      <c r="G22" s="23"/>
    </row>
    <row r="23" spans="1:7" ht="15.75" thickTop="1" x14ac:dyDescent="0.25">
      <c r="A23" s="24"/>
      <c r="B23" s="26" t="s">
        <v>21</v>
      </c>
      <c r="C23" s="27"/>
      <c r="D23" s="27"/>
      <c r="E23" s="27"/>
      <c r="F23" s="27"/>
      <c r="G23" s="28"/>
    </row>
    <row r="24" spans="1:7" ht="15.75" thickBot="1" x14ac:dyDescent="0.3">
      <c r="A24" s="25"/>
      <c r="B24" s="68" t="s">
        <v>22</v>
      </c>
      <c r="C24" s="69" t="s">
        <v>23</v>
      </c>
      <c r="D24" s="69" t="s">
        <v>24</v>
      </c>
      <c r="E24" s="69" t="s">
        <v>25</v>
      </c>
      <c r="F24" s="69" t="s">
        <v>26</v>
      </c>
      <c r="G24" s="14" t="s">
        <v>19</v>
      </c>
    </row>
    <row r="25" spans="1:7" ht="15.75" thickTop="1" x14ac:dyDescent="0.25">
      <c r="A25" s="15" t="s">
        <v>27</v>
      </c>
      <c r="B25" s="70">
        <v>0.14082845701847124</v>
      </c>
      <c r="C25" s="71">
        <v>0.34438787033211049</v>
      </c>
      <c r="D25" s="71">
        <v>0.48877105024262552</v>
      </c>
      <c r="E25" s="71">
        <v>0.55587093403639598</v>
      </c>
      <c r="F25" s="71">
        <v>0.65183221273203307</v>
      </c>
      <c r="G25" s="72">
        <v>0.43631707405222553</v>
      </c>
    </row>
    <row r="26" spans="1:7" ht="24" x14ac:dyDescent="0.25">
      <c r="A26" s="16" t="s">
        <v>28</v>
      </c>
      <c r="B26" s="73">
        <v>0.6929710371678538</v>
      </c>
      <c r="C26" s="74">
        <v>0.49025734495847328</v>
      </c>
      <c r="D26" s="74">
        <v>0.32279874986113472</v>
      </c>
      <c r="E26" s="74">
        <v>0.29798484546511961</v>
      </c>
      <c r="F26" s="74">
        <v>0.13209780077669264</v>
      </c>
      <c r="G26" s="75">
        <v>0.38726944708760636</v>
      </c>
    </row>
    <row r="27" spans="1:7" ht="24" x14ac:dyDescent="0.25">
      <c r="A27" s="16" t="s">
        <v>29</v>
      </c>
      <c r="B27" s="73">
        <v>3.9489172035994578E-2</v>
      </c>
      <c r="C27" s="74">
        <v>5.5565805218077543E-3</v>
      </c>
      <c r="D27" s="74">
        <v>8.7102198451045106E-3</v>
      </c>
      <c r="E27" s="74">
        <v>4.3609899087281587E-3</v>
      </c>
      <c r="F27" s="74">
        <v>0</v>
      </c>
      <c r="G27" s="75">
        <v>1.1628748518951021E-2</v>
      </c>
    </row>
    <row r="28" spans="1:7" ht="24" x14ac:dyDescent="0.25">
      <c r="A28" s="16" t="s">
        <v>30</v>
      </c>
      <c r="B28" s="73">
        <v>1.4952980154454166E-2</v>
      </c>
      <c r="C28" s="74">
        <v>2.8717037462653087E-2</v>
      </c>
      <c r="D28" s="74">
        <v>4.5817271941057003E-2</v>
      </c>
      <c r="E28" s="74">
        <v>1.9872426028631061E-2</v>
      </c>
      <c r="F28" s="74">
        <v>8.6550154517503822E-3</v>
      </c>
      <c r="G28" s="75">
        <v>2.3592092659695082E-2</v>
      </c>
    </row>
    <row r="29" spans="1:7" ht="36" x14ac:dyDescent="0.25">
      <c r="A29" s="16" t="s">
        <v>31</v>
      </c>
      <c r="B29" s="73">
        <v>2.6180667221104636E-2</v>
      </c>
      <c r="C29" s="74">
        <v>2.0975962486035463E-2</v>
      </c>
      <c r="D29" s="74">
        <v>2.5133157340297956E-2</v>
      </c>
      <c r="E29" s="74">
        <v>1.3298944257582559E-2</v>
      </c>
      <c r="F29" s="74">
        <v>2.1278389268029392E-2</v>
      </c>
      <c r="G29" s="75">
        <v>2.1368589951487514E-2</v>
      </c>
    </row>
    <row r="30" spans="1:7" x14ac:dyDescent="0.25">
      <c r="A30" s="16" t="s">
        <v>32</v>
      </c>
      <c r="B30" s="73">
        <v>6.9019668893137529E-2</v>
      </c>
      <c r="C30" s="74">
        <v>8.3251583634972953E-2</v>
      </c>
      <c r="D30" s="74">
        <v>8.167539087073962E-2</v>
      </c>
      <c r="E30" s="74">
        <v>7.2685193974522458E-2</v>
      </c>
      <c r="F30" s="74">
        <v>3.144733144897871E-2</v>
      </c>
      <c r="G30" s="75">
        <v>6.761557554467866E-2</v>
      </c>
    </row>
    <row r="31" spans="1:7" x14ac:dyDescent="0.25">
      <c r="A31" s="16" t="s">
        <v>33</v>
      </c>
      <c r="B31" s="73">
        <v>3.7627160719641133E-4</v>
      </c>
      <c r="C31" s="74">
        <v>4.0279092044963275E-3</v>
      </c>
      <c r="D31" s="74">
        <v>5.7050222221436755E-3</v>
      </c>
      <c r="E31" s="74">
        <v>2.7358259803497501E-2</v>
      </c>
      <c r="F31" s="74">
        <v>0.14804683168916694</v>
      </c>
      <c r="G31" s="75">
        <v>3.7093150884893011E-2</v>
      </c>
    </row>
    <row r="32" spans="1:7" x14ac:dyDescent="0.25">
      <c r="A32" s="16" t="s">
        <v>34</v>
      </c>
      <c r="B32" s="73">
        <v>1.6181745901786795E-2</v>
      </c>
      <c r="C32" s="74">
        <v>2.0428020752094062E-2</v>
      </c>
      <c r="D32" s="74">
        <v>2.1389137676896052E-2</v>
      </c>
      <c r="E32" s="74">
        <v>8.5684065255221074E-3</v>
      </c>
      <c r="F32" s="74">
        <v>6.6424186333487326E-3</v>
      </c>
      <c r="G32" s="75">
        <v>1.4636304958785094E-2</v>
      </c>
    </row>
    <row r="33" spans="1:7" x14ac:dyDescent="0.25">
      <c r="A33" s="16" t="s">
        <v>35</v>
      </c>
      <c r="B33" s="73">
        <v>0.57704865556048102</v>
      </c>
      <c r="C33" s="74">
        <v>0.90305346362981387</v>
      </c>
      <c r="D33" s="74">
        <v>0.96539016450452475</v>
      </c>
      <c r="E33" s="74">
        <v>0.98005802313924728</v>
      </c>
      <c r="F33" s="74">
        <v>0.99008875745367264</v>
      </c>
      <c r="G33" s="75">
        <v>0.88307291742574745</v>
      </c>
    </row>
    <row r="34" spans="1:7" ht="24" x14ac:dyDescent="0.25">
      <c r="A34" s="16" t="s">
        <v>36</v>
      </c>
      <c r="B34" s="73">
        <v>0.21769651816900193</v>
      </c>
      <c r="C34" s="74">
        <v>6.4678809694373132E-2</v>
      </c>
      <c r="D34" s="74">
        <v>2.482073695447903E-2</v>
      </c>
      <c r="E34" s="74">
        <v>1.4874160582055726E-2</v>
      </c>
      <c r="F34" s="74">
        <v>4.7603360895751975E-3</v>
      </c>
      <c r="G34" s="75">
        <v>6.5391126285562248E-2</v>
      </c>
    </row>
    <row r="35" spans="1:7" x14ac:dyDescent="0.25">
      <c r="A35" s="16" t="s">
        <v>37</v>
      </c>
      <c r="B35" s="73">
        <v>0.19616454694993543</v>
      </c>
      <c r="C35" s="74">
        <v>2.402554676274217E-2</v>
      </c>
      <c r="D35" s="74">
        <v>3.8375992060079031E-3</v>
      </c>
      <c r="E35" s="74">
        <v>5.0678162786974013E-3</v>
      </c>
      <c r="F35" s="74">
        <v>1.8255571485016942E-3</v>
      </c>
      <c r="G35" s="75">
        <v>4.6216887807148097E-2</v>
      </c>
    </row>
    <row r="36" spans="1:7" x14ac:dyDescent="0.25">
      <c r="A36" s="16" t="s">
        <v>38</v>
      </c>
      <c r="B36" s="73">
        <v>0.91657294450476789</v>
      </c>
      <c r="C36" s="74">
        <v>0.99754164474067031</v>
      </c>
      <c r="D36" s="74">
        <v>1</v>
      </c>
      <c r="E36" s="74">
        <v>0.9977088456170784</v>
      </c>
      <c r="F36" s="74">
        <v>1</v>
      </c>
      <c r="G36" s="75">
        <v>0.98234830553251362</v>
      </c>
    </row>
    <row r="37" spans="1:7" x14ac:dyDescent="0.25">
      <c r="A37" s="16" t="s">
        <v>39</v>
      </c>
      <c r="B37" s="73">
        <v>0.6279621171548917</v>
      </c>
      <c r="C37" s="74">
        <v>0.83259697780211717</v>
      </c>
      <c r="D37" s="74">
        <v>0.89984809619913397</v>
      </c>
      <c r="E37" s="74">
        <v>0.93618451309552531</v>
      </c>
      <c r="F37" s="74">
        <v>0.9799062043605905</v>
      </c>
      <c r="G37" s="75">
        <v>0.85527136306028584</v>
      </c>
    </row>
    <row r="38" spans="1:7" x14ac:dyDescent="0.25">
      <c r="A38" s="16" t="s">
        <v>40</v>
      </c>
      <c r="B38" s="73">
        <v>0.54607929409474454</v>
      </c>
      <c r="C38" s="74">
        <v>0.86516651139269662</v>
      </c>
      <c r="D38" s="74">
        <v>0.93802956740298959</v>
      </c>
      <c r="E38" s="74">
        <v>0.97185608094535791</v>
      </c>
      <c r="F38" s="74">
        <v>0.99391960946495173</v>
      </c>
      <c r="G38" s="75">
        <v>0.86296286352487617</v>
      </c>
    </row>
    <row r="39" spans="1:7" x14ac:dyDescent="0.25">
      <c r="A39" s="16" t="s">
        <v>41</v>
      </c>
      <c r="B39" s="73">
        <v>0.10388538266532275</v>
      </c>
      <c r="C39" s="74">
        <v>0.32598850570453003</v>
      </c>
      <c r="D39" s="74">
        <v>0.52785632175127728</v>
      </c>
      <c r="E39" s="74">
        <v>0.69660439895033877</v>
      </c>
      <c r="F39" s="74">
        <v>0.88728950767648063</v>
      </c>
      <c r="G39" s="75">
        <v>0.50832896064690325</v>
      </c>
    </row>
    <row r="40" spans="1:7" x14ac:dyDescent="0.25">
      <c r="A40" s="16" t="s">
        <v>42</v>
      </c>
      <c r="B40" s="73">
        <v>0.18596920944909315</v>
      </c>
      <c r="C40" s="74">
        <v>0.26972475129403845</v>
      </c>
      <c r="D40" s="74">
        <v>0.35698800793644958</v>
      </c>
      <c r="E40" s="74">
        <v>0.37867356499725457</v>
      </c>
      <c r="F40" s="74">
        <v>0.49609517843315487</v>
      </c>
      <c r="G40" s="75">
        <v>0.33746845786793817</v>
      </c>
    </row>
    <row r="41" spans="1:7" ht="24" x14ac:dyDescent="0.25">
      <c r="A41" s="16" t="s">
        <v>43</v>
      </c>
      <c r="B41" s="73">
        <v>2.4299033543291678E-3</v>
      </c>
      <c r="C41" s="74">
        <v>0</v>
      </c>
      <c r="D41" s="74">
        <v>9.6074489327068625E-3</v>
      </c>
      <c r="E41" s="74">
        <v>2.4435883408066659E-2</v>
      </c>
      <c r="F41" s="74">
        <v>6.3531792299237E-2</v>
      </c>
      <c r="G41" s="75">
        <v>2.0001953097127025E-2</v>
      </c>
    </row>
    <row r="42" spans="1:7" x14ac:dyDescent="0.25">
      <c r="A42" s="16" t="s">
        <v>44</v>
      </c>
      <c r="B42" s="73">
        <v>4.7780501250380129E-2</v>
      </c>
      <c r="C42" s="74">
        <v>0.1076251851365369</v>
      </c>
      <c r="D42" s="74">
        <v>0.24076772654244272</v>
      </c>
      <c r="E42" s="74">
        <v>0.48055652819241867</v>
      </c>
      <c r="F42" s="74">
        <v>0.80945015517566166</v>
      </c>
      <c r="G42" s="75">
        <v>0.33727676046850241</v>
      </c>
    </row>
    <row r="43" spans="1:7" ht="24" x14ac:dyDescent="0.25">
      <c r="A43" s="16" t="s">
        <v>45</v>
      </c>
      <c r="B43" s="73">
        <v>2.8277069681992052E-2</v>
      </c>
      <c r="C43" s="74">
        <v>0.11753889464224479</v>
      </c>
      <c r="D43" s="74">
        <v>0.16030668733693024</v>
      </c>
      <c r="E43" s="74">
        <v>0.22720584718405487</v>
      </c>
      <c r="F43" s="74">
        <v>0.60671392995902262</v>
      </c>
      <c r="G43" s="75">
        <v>0.22796400540845932</v>
      </c>
    </row>
    <row r="44" spans="1:7" ht="24" x14ac:dyDescent="0.25">
      <c r="A44" s="16" t="s">
        <v>46</v>
      </c>
      <c r="B44" s="73">
        <v>1.6763569496612691E-2</v>
      </c>
      <c r="C44" s="74">
        <v>4.2398578252264306E-2</v>
      </c>
      <c r="D44" s="74">
        <v>0.10666475142107008</v>
      </c>
      <c r="E44" s="74">
        <v>0.23640668281870181</v>
      </c>
      <c r="F44" s="74">
        <v>0.66457047222852517</v>
      </c>
      <c r="G44" s="75">
        <v>0.21334702239066239</v>
      </c>
    </row>
    <row r="45" spans="1:7" ht="24" x14ac:dyDescent="0.25">
      <c r="A45" s="16" t="s">
        <v>47</v>
      </c>
      <c r="B45" s="73">
        <v>0.87200752296561834</v>
      </c>
      <c r="C45" s="74">
        <v>0.9572667423831317</v>
      </c>
      <c r="D45" s="74">
        <v>0.96828660172071734</v>
      </c>
      <c r="E45" s="74">
        <v>0.97126909508573378</v>
      </c>
      <c r="F45" s="74">
        <v>0.98146295539523942</v>
      </c>
      <c r="G45" s="75">
        <v>0.95004260992541367</v>
      </c>
    </row>
    <row r="46" spans="1:7" x14ac:dyDescent="0.25">
      <c r="A46" s="16" t="s">
        <v>48</v>
      </c>
      <c r="B46" s="73">
        <v>0.54822617481283908</v>
      </c>
      <c r="C46" s="74">
        <v>0.72036367253099387</v>
      </c>
      <c r="D46" s="74">
        <v>0.85360731816367197</v>
      </c>
      <c r="E46" s="74">
        <v>0.9343302572531873</v>
      </c>
      <c r="F46" s="74">
        <v>0.97134057380077177</v>
      </c>
      <c r="G46" s="75">
        <v>0.80557229704801592</v>
      </c>
    </row>
    <row r="47" spans="1:7" ht="24" x14ac:dyDescent="0.25">
      <c r="A47" s="16" t="s">
        <v>49</v>
      </c>
      <c r="B47" s="73">
        <v>0.76835926457435888</v>
      </c>
      <c r="C47" s="74">
        <v>0.80342893227816992</v>
      </c>
      <c r="D47" s="74">
        <v>0.73118611665913391</v>
      </c>
      <c r="E47" s="74">
        <v>0.68600650286297526</v>
      </c>
      <c r="F47" s="74">
        <v>0.63143470977565597</v>
      </c>
      <c r="G47" s="75">
        <v>0.72406422923306102</v>
      </c>
    </row>
    <row r="48" spans="1:7" ht="24" x14ac:dyDescent="0.25">
      <c r="A48" s="16" t="s">
        <v>50</v>
      </c>
      <c r="B48" s="73">
        <v>0.91614102105523021</v>
      </c>
      <c r="C48" s="74">
        <v>0.91628304759193746</v>
      </c>
      <c r="D48" s="74">
        <v>0.89929022349245757</v>
      </c>
      <c r="E48" s="74">
        <v>0.92235896070888357</v>
      </c>
      <c r="F48" s="74">
        <v>0.86688030564462626</v>
      </c>
      <c r="G48" s="75">
        <v>0.90420762865492654</v>
      </c>
    </row>
    <row r="49" spans="1:7" ht="24" x14ac:dyDescent="0.25">
      <c r="A49" s="16" t="s">
        <v>51</v>
      </c>
      <c r="B49" s="73">
        <v>0.58888646521819921</v>
      </c>
      <c r="C49" s="74">
        <v>0.78030239024575854</v>
      </c>
      <c r="D49" s="74">
        <v>0.90978975698727682</v>
      </c>
      <c r="E49" s="74">
        <v>0.93386849786561066</v>
      </c>
      <c r="F49" s="74">
        <v>0.95404770834235009</v>
      </c>
      <c r="G49" s="75">
        <v>0.83335362815116909</v>
      </c>
    </row>
    <row r="50" spans="1:7" x14ac:dyDescent="0.25">
      <c r="A50" s="16" t="s">
        <v>52</v>
      </c>
      <c r="B50" s="73">
        <v>5.9644828138861752E-2</v>
      </c>
      <c r="C50" s="74">
        <v>0.18283389489099977</v>
      </c>
      <c r="D50" s="74">
        <v>0.28361674042885865</v>
      </c>
      <c r="E50" s="74">
        <v>0.45070761795679692</v>
      </c>
      <c r="F50" s="74">
        <v>0.61121705003100646</v>
      </c>
      <c r="G50" s="75">
        <v>0.31762748007671598</v>
      </c>
    </row>
    <row r="51" spans="1:7" x14ac:dyDescent="0.25">
      <c r="A51" s="16" t="s">
        <v>53</v>
      </c>
      <c r="B51" s="73">
        <v>6.8061751311513138E-2</v>
      </c>
      <c r="C51" s="74">
        <v>0.21248578923087971</v>
      </c>
      <c r="D51" s="74">
        <v>0.37008835613601809</v>
      </c>
      <c r="E51" s="74">
        <v>0.68929072026080684</v>
      </c>
      <c r="F51" s="74">
        <v>0.85008381823011503</v>
      </c>
      <c r="G51" s="75">
        <v>0.43808439509832636</v>
      </c>
    </row>
    <row r="52" spans="1:7" x14ac:dyDescent="0.25">
      <c r="A52" s="16" t="s">
        <v>54</v>
      </c>
      <c r="B52" s="73">
        <v>0.17721263158353714</v>
      </c>
      <c r="C52" s="74">
        <v>0.37663270436636281</v>
      </c>
      <c r="D52" s="74">
        <v>0.45704123124030716</v>
      </c>
      <c r="E52" s="74">
        <v>0.44337503410104306</v>
      </c>
      <c r="F52" s="74">
        <v>0.41441047098096678</v>
      </c>
      <c r="G52" s="75">
        <v>0.37369816658641741</v>
      </c>
    </row>
    <row r="53" spans="1:7" ht="24" x14ac:dyDescent="0.25">
      <c r="A53" s="16" t="s">
        <v>55</v>
      </c>
      <c r="B53" s="73">
        <v>2.336112276179652E-2</v>
      </c>
      <c r="C53" s="74">
        <v>6.2679854061647847E-2</v>
      </c>
      <c r="D53" s="74">
        <v>0.2025397503479143</v>
      </c>
      <c r="E53" s="74">
        <v>0.45566550482455076</v>
      </c>
      <c r="F53" s="74">
        <v>0.80927016015901954</v>
      </c>
      <c r="G53" s="75">
        <v>0.31074979636125855</v>
      </c>
    </row>
    <row r="54" spans="1:7" x14ac:dyDescent="0.25">
      <c r="A54" s="16" t="s">
        <v>56</v>
      </c>
      <c r="B54" s="73">
        <v>0.30929338828041314</v>
      </c>
      <c r="C54" s="74">
        <v>0.64720566691778114</v>
      </c>
      <c r="D54" s="74">
        <v>0.8612311507944499</v>
      </c>
      <c r="E54" s="74">
        <v>0.91965984097872988</v>
      </c>
      <c r="F54" s="74">
        <v>0.97667060796673433</v>
      </c>
      <c r="G54" s="75">
        <v>0.74277022185688535</v>
      </c>
    </row>
    <row r="55" spans="1:7" x14ac:dyDescent="0.25">
      <c r="A55" s="16" t="s">
        <v>57</v>
      </c>
      <c r="B55" s="73">
        <v>7.7738142838408766E-3</v>
      </c>
      <c r="C55" s="74">
        <v>3.8831321157203294E-2</v>
      </c>
      <c r="D55" s="74">
        <v>9.8110497945067224E-2</v>
      </c>
      <c r="E55" s="74">
        <v>0.25341342921437399</v>
      </c>
      <c r="F55" s="74">
        <v>0.6089877673661126</v>
      </c>
      <c r="G55" s="75">
        <v>0.20142938643692668</v>
      </c>
    </row>
    <row r="56" spans="1:7" x14ac:dyDescent="0.25">
      <c r="A56" s="16" t="s">
        <v>58</v>
      </c>
      <c r="B56" s="73">
        <v>2.5702109553461263E-3</v>
      </c>
      <c r="C56" s="74">
        <v>1.0927250238309589E-2</v>
      </c>
      <c r="D56" s="74">
        <v>3.396793263438546E-2</v>
      </c>
      <c r="E56" s="74">
        <v>7.1995051490944012E-2</v>
      </c>
      <c r="F56" s="74">
        <v>0.34751148657732284</v>
      </c>
      <c r="G56" s="75">
        <v>9.3368208681365958E-2</v>
      </c>
    </row>
    <row r="57" spans="1:7" ht="24" x14ac:dyDescent="0.25">
      <c r="A57" s="16" t="s">
        <v>59</v>
      </c>
      <c r="B57" s="73">
        <v>9.9725761822124934E-2</v>
      </c>
      <c r="C57" s="74">
        <v>0.21886795864845029</v>
      </c>
      <c r="D57" s="74">
        <v>0.35419341517538239</v>
      </c>
      <c r="E57" s="74">
        <v>0.46974951640834961</v>
      </c>
      <c r="F57" s="74">
        <v>0.64773024376008292</v>
      </c>
      <c r="G57" s="75">
        <v>0.35805532508161619</v>
      </c>
    </row>
    <row r="58" spans="1:7" x14ac:dyDescent="0.25">
      <c r="A58" s="16" t="s">
        <v>60</v>
      </c>
      <c r="B58" s="73">
        <v>0.21413563796005927</v>
      </c>
      <c r="C58" s="74">
        <v>0.59318426080197761</v>
      </c>
      <c r="D58" s="74">
        <v>0.68941588805219711</v>
      </c>
      <c r="E58" s="74">
        <v>0.83525825324995862</v>
      </c>
      <c r="F58" s="74">
        <v>0.95577277725327625</v>
      </c>
      <c r="G58" s="75">
        <v>0.65752600849719711</v>
      </c>
    </row>
    <row r="59" spans="1:7" x14ac:dyDescent="0.25">
      <c r="A59" s="16" t="s">
        <v>61</v>
      </c>
      <c r="B59" s="73">
        <v>0.20936612393765755</v>
      </c>
      <c r="C59" s="74">
        <v>0.57097378770772678</v>
      </c>
      <c r="D59" s="74">
        <v>0.72749965300857022</v>
      </c>
      <c r="E59" s="74">
        <v>0.88924710871709844</v>
      </c>
      <c r="F59" s="74">
        <v>0.96047756632328596</v>
      </c>
      <c r="G59" s="75">
        <v>0.67150423018179639</v>
      </c>
    </row>
    <row r="60" spans="1:7" x14ac:dyDescent="0.25">
      <c r="A60" s="16" t="s">
        <v>62</v>
      </c>
      <c r="B60" s="73">
        <v>0</v>
      </c>
      <c r="C60" s="74">
        <v>1.3148134265212136E-2</v>
      </c>
      <c r="D60" s="74">
        <v>2.2247436868883474E-2</v>
      </c>
      <c r="E60" s="74">
        <v>3.7098921604761262E-2</v>
      </c>
      <c r="F60" s="74">
        <v>0.1801050034797568</v>
      </c>
      <c r="G60" s="75">
        <v>5.0502607294761956E-2</v>
      </c>
    </row>
    <row r="61" spans="1:7" ht="24" x14ac:dyDescent="0.25">
      <c r="A61" s="16" t="s">
        <v>63</v>
      </c>
      <c r="B61" s="73">
        <v>0</v>
      </c>
      <c r="C61" s="74">
        <v>9.5809645931741426E-3</v>
      </c>
      <c r="D61" s="74">
        <v>3.1360397176469407E-2</v>
      </c>
      <c r="E61" s="74">
        <v>8.2278435935555047E-2</v>
      </c>
      <c r="F61" s="74">
        <v>0.46582644780046534</v>
      </c>
      <c r="G61" s="75">
        <v>0.11777207162527815</v>
      </c>
    </row>
    <row r="62" spans="1:7" x14ac:dyDescent="0.25">
      <c r="A62" s="16" t="s">
        <v>64</v>
      </c>
      <c r="B62" s="73">
        <v>0</v>
      </c>
      <c r="C62" s="74">
        <v>6.2464996831664244E-3</v>
      </c>
      <c r="D62" s="74">
        <v>3.9674744059682576E-2</v>
      </c>
      <c r="E62" s="74">
        <v>7.3051746435658343E-2</v>
      </c>
      <c r="F62" s="74">
        <v>0.42829411596079975</v>
      </c>
      <c r="G62" s="75">
        <v>0.10941433375714486</v>
      </c>
    </row>
    <row r="63" spans="1:7" x14ac:dyDescent="0.25">
      <c r="A63" s="16" t="s">
        <v>65</v>
      </c>
      <c r="B63" s="73">
        <v>7.2637409875427449E-3</v>
      </c>
      <c r="C63" s="74">
        <v>0.10106714358445064</v>
      </c>
      <c r="D63" s="74">
        <v>0.23012028349552749</v>
      </c>
      <c r="E63" s="74">
        <v>0.49634544421556015</v>
      </c>
      <c r="F63" s="74">
        <v>0.88223009640886718</v>
      </c>
      <c r="G63" s="75">
        <v>0.3434418231416923</v>
      </c>
    </row>
    <row r="64" spans="1:7" ht="24" x14ac:dyDescent="0.25">
      <c r="A64" s="16" t="s">
        <v>66</v>
      </c>
      <c r="B64" s="73">
        <v>9.3135217436989028E-3</v>
      </c>
      <c r="C64" s="74">
        <v>1.4355733559201909E-2</v>
      </c>
      <c r="D64" s="74">
        <v>2.7879205635209854E-2</v>
      </c>
      <c r="E64" s="74">
        <v>2.5361121055490383E-2</v>
      </c>
      <c r="F64" s="74">
        <v>4.9677559869627061E-2</v>
      </c>
      <c r="G64" s="75">
        <v>2.5312291502687476E-2</v>
      </c>
    </row>
    <row r="65" spans="1:7" x14ac:dyDescent="0.25">
      <c r="A65" s="16" t="s">
        <v>67</v>
      </c>
      <c r="B65" s="73">
        <v>0.66123378935272148</v>
      </c>
      <c r="C65" s="74">
        <v>0.95422267516094317</v>
      </c>
      <c r="D65" s="74">
        <v>0.98361084369210694</v>
      </c>
      <c r="E65" s="74">
        <v>0.99217977652196332</v>
      </c>
      <c r="F65" s="74">
        <v>0.99660787393850303</v>
      </c>
      <c r="G65" s="75">
        <v>0.91751967848409344</v>
      </c>
    </row>
    <row r="66" spans="1:7" x14ac:dyDescent="0.25">
      <c r="A66" s="16" t="s">
        <v>68</v>
      </c>
      <c r="B66" s="73">
        <v>0.69620844386738745</v>
      </c>
      <c r="C66" s="74">
        <v>0.98010538298591321</v>
      </c>
      <c r="D66" s="74">
        <v>0.99359430797625325</v>
      </c>
      <c r="E66" s="74">
        <v>0.99347922036557312</v>
      </c>
      <c r="F66" s="74">
        <v>1</v>
      </c>
      <c r="G66" s="75">
        <v>0.93262358696773062</v>
      </c>
    </row>
    <row r="67" spans="1:7" x14ac:dyDescent="0.25">
      <c r="A67" s="16" t="s">
        <v>69</v>
      </c>
      <c r="B67" s="73">
        <v>0.68495308138765332</v>
      </c>
      <c r="C67" s="74">
        <v>0.98900971323423392</v>
      </c>
      <c r="D67" s="74">
        <v>0.99480332444890995</v>
      </c>
      <c r="E67" s="74">
        <v>1</v>
      </c>
      <c r="F67" s="74">
        <v>1</v>
      </c>
      <c r="G67" s="75">
        <v>0.93369842297555894</v>
      </c>
    </row>
    <row r="68" spans="1:7" x14ac:dyDescent="0.25">
      <c r="A68" s="16" t="s">
        <v>70</v>
      </c>
      <c r="B68" s="73">
        <v>0.69656832225891152</v>
      </c>
      <c r="C68" s="74">
        <v>0.88353567537127375</v>
      </c>
      <c r="D68" s="74">
        <v>0.92782867781313383</v>
      </c>
      <c r="E68" s="74">
        <v>0.97655207746377637</v>
      </c>
      <c r="F68" s="74">
        <v>0.95094572394862109</v>
      </c>
      <c r="G68" s="75">
        <v>0.88707570176199368</v>
      </c>
    </row>
    <row r="69" spans="1:7" x14ac:dyDescent="0.25">
      <c r="A69" s="16" t="s">
        <v>71</v>
      </c>
      <c r="B69" s="73">
        <v>0.65656989655264308</v>
      </c>
      <c r="C69" s="74">
        <v>0.81514699585723549</v>
      </c>
      <c r="D69" s="74">
        <v>0.89459592851049674</v>
      </c>
      <c r="E69" s="74">
        <v>0.96966372389870104</v>
      </c>
      <c r="F69" s="74">
        <v>0.96228799207328231</v>
      </c>
      <c r="G69" s="75">
        <v>0.85965680446602388</v>
      </c>
    </row>
    <row r="70" spans="1:7" x14ac:dyDescent="0.25">
      <c r="A70" s="16" t="s">
        <v>72</v>
      </c>
      <c r="B70" s="73">
        <v>0.15205487119686847</v>
      </c>
      <c r="C70" s="74">
        <v>0.3087595845412745</v>
      </c>
      <c r="D70" s="74">
        <v>0.56111550720150116</v>
      </c>
      <c r="E70" s="74">
        <v>0.69117892053432772</v>
      </c>
      <c r="F70" s="74">
        <v>0.91578366706929315</v>
      </c>
      <c r="G70" s="75">
        <v>0.52577587620465061</v>
      </c>
    </row>
    <row r="71" spans="1:7" x14ac:dyDescent="0.25">
      <c r="A71" s="16" t="s">
        <v>73</v>
      </c>
      <c r="B71" s="73">
        <v>8.0541604135654615E-2</v>
      </c>
      <c r="C71" s="74">
        <v>0.25233254308028935</v>
      </c>
      <c r="D71" s="74">
        <v>0.45048125957141316</v>
      </c>
      <c r="E71" s="74">
        <v>0.7055334338301813</v>
      </c>
      <c r="F71" s="74">
        <v>0.91374014661505931</v>
      </c>
      <c r="G71" s="75">
        <v>0.4805713961615955</v>
      </c>
    </row>
    <row r="72" spans="1:7" x14ac:dyDescent="0.25">
      <c r="A72" s="16" t="s">
        <v>74</v>
      </c>
      <c r="B72" s="73">
        <v>1.9964817757988796E-3</v>
      </c>
      <c r="C72" s="74">
        <v>0</v>
      </c>
      <c r="D72" s="74">
        <v>3.2217480212251457E-3</v>
      </c>
      <c r="E72" s="74">
        <v>0</v>
      </c>
      <c r="F72" s="74">
        <v>4.6062301823624766E-2</v>
      </c>
      <c r="G72" s="75">
        <v>1.0248494983881029E-2</v>
      </c>
    </row>
    <row r="73" spans="1:7" ht="24" x14ac:dyDescent="0.25">
      <c r="A73" s="16" t="s">
        <v>75</v>
      </c>
      <c r="B73" s="73">
        <v>3.1188056320034297E-3</v>
      </c>
      <c r="C73" s="74">
        <v>1.7578742822378245E-3</v>
      </c>
      <c r="D73" s="74">
        <v>1.0643198874385211E-2</v>
      </c>
      <c r="E73" s="74">
        <v>1.7215482857942728E-2</v>
      </c>
      <c r="F73" s="74">
        <v>4.4240757756399046E-2</v>
      </c>
      <c r="G73" s="75">
        <v>1.5394406926775349E-2</v>
      </c>
    </row>
    <row r="74" spans="1:7" x14ac:dyDescent="0.25">
      <c r="A74" s="16" t="s">
        <v>76</v>
      </c>
      <c r="B74" s="73">
        <v>0.16135410231939057</v>
      </c>
      <c r="C74" s="74">
        <v>0.15731647389274792</v>
      </c>
      <c r="D74" s="74">
        <v>0.18795410768156559</v>
      </c>
      <c r="E74" s="74">
        <v>0.18648973063213647</v>
      </c>
      <c r="F74" s="74">
        <v>0.14601007734706514</v>
      </c>
      <c r="G74" s="75">
        <v>0.16783194874627</v>
      </c>
    </row>
    <row r="75" spans="1:7" x14ac:dyDescent="0.25">
      <c r="A75" s="16" t="s">
        <v>77</v>
      </c>
      <c r="B75" s="73">
        <v>0.28734684931453064</v>
      </c>
      <c r="C75" s="74">
        <v>0.29269615159394602</v>
      </c>
      <c r="D75" s="74">
        <v>0.31884864418050646</v>
      </c>
      <c r="E75" s="74">
        <v>0.29535925072191221</v>
      </c>
      <c r="F75" s="74">
        <v>0.29299359708843586</v>
      </c>
      <c r="G75" s="75">
        <v>0.29743957874792387</v>
      </c>
    </row>
    <row r="76" spans="1:7" ht="24" x14ac:dyDescent="0.25">
      <c r="A76" s="16" t="s">
        <v>78</v>
      </c>
      <c r="B76" s="73">
        <v>0.46594344794272252</v>
      </c>
      <c r="C76" s="74">
        <v>0.58819449424151193</v>
      </c>
      <c r="D76" s="74">
        <v>0.61935564433065982</v>
      </c>
      <c r="E76" s="74">
        <v>0.57732645218314105</v>
      </c>
      <c r="F76" s="74">
        <v>0.61910372928397428</v>
      </c>
      <c r="G76" s="75">
        <v>0.57393968326410882</v>
      </c>
    </row>
    <row r="77" spans="1:7" ht="24" x14ac:dyDescent="0.25">
      <c r="A77" s="16" t="s">
        <v>79</v>
      </c>
      <c r="B77" s="73">
        <v>2.8579771337464366E-2</v>
      </c>
      <c r="C77" s="74">
        <v>4.0113590858385562E-2</v>
      </c>
      <c r="D77" s="74">
        <v>4.5659060440938232E-2</v>
      </c>
      <c r="E77" s="74">
        <v>9.9244997012772465E-2</v>
      </c>
      <c r="F77" s="74">
        <v>0.18158310982012477</v>
      </c>
      <c r="G77" s="75">
        <v>7.9043528349779735E-2</v>
      </c>
    </row>
    <row r="78" spans="1:7" ht="24.75" thickBot="1" x14ac:dyDescent="0.3">
      <c r="A78" s="17" t="s">
        <v>80</v>
      </c>
      <c r="B78" s="76">
        <v>7.3532899250041961</v>
      </c>
      <c r="C78" s="77">
        <v>6.8280200739078616</v>
      </c>
      <c r="D78" s="77">
        <v>5.1725276233176931</v>
      </c>
      <c r="E78" s="77">
        <v>3.6534765177561632</v>
      </c>
      <c r="F78" s="77">
        <v>2.7929812893859509</v>
      </c>
      <c r="G78" s="78">
        <v>5.1522942272276246</v>
      </c>
    </row>
  </sheetData>
  <mergeCells count="6">
    <mergeCell ref="B5:D5"/>
    <mergeCell ref="A21:G21"/>
    <mergeCell ref="A22:G22"/>
    <mergeCell ref="A23:A24"/>
    <mergeCell ref="B23:G23"/>
    <mergeCell ref="B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2014-08-28T19:01:12Z</cp:lastPrinted>
  <dcterms:created xsi:type="dcterms:W3CDTF">2013-08-06T13:22:30Z</dcterms:created>
  <dcterms:modified xsi:type="dcterms:W3CDTF">2014-08-28T19:01:26Z</dcterms:modified>
</cp:coreProperties>
</file>